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BM Files\_BY CONTRACT\2023\Dumingag\Revised 2 STOREY 8 CL ACADEMIC BUILDING (July 14, 2023)\Revised 2 Storey, 8-CL Academic Bldg July 14, 2023\BOQ\"/>
    </mc:Choice>
  </mc:AlternateContent>
  <bookViews>
    <workbookView xWindow="-120" yWindow="-120" windowWidth="20730" windowHeight="11160"/>
  </bookViews>
  <sheets>
    <sheet name="BOQ" sheetId="1" r:id="rId1"/>
  </sheets>
  <externalReferences>
    <externalReference r:id="rId2"/>
    <externalReference r:id="rId3"/>
  </externalReferences>
  <definedNames>
    <definedName name="_xlnm.Print_Area" localSheetId="0">BOQ!$A$1:$J$189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4" i="1" l="1"/>
  <c r="A184" i="1"/>
  <c r="B182" i="1"/>
  <c r="A182" i="1"/>
  <c r="B180" i="1"/>
  <c r="A180" i="1"/>
  <c r="B178" i="1"/>
  <c r="A178" i="1"/>
  <c r="B176" i="1"/>
  <c r="A176" i="1"/>
  <c r="B175" i="1"/>
  <c r="A175" i="1"/>
  <c r="B170" i="1"/>
  <c r="A170" i="1"/>
  <c r="B168" i="1"/>
  <c r="A168" i="1"/>
  <c r="B166" i="1"/>
  <c r="A166" i="1"/>
  <c r="B164" i="1"/>
  <c r="A164" i="1"/>
  <c r="B162" i="1"/>
  <c r="A162" i="1"/>
  <c r="B161" i="1"/>
  <c r="A161" i="1"/>
  <c r="B156" i="1"/>
  <c r="A156" i="1"/>
  <c r="B154" i="1"/>
  <c r="A154" i="1"/>
  <c r="B152" i="1"/>
  <c r="A152" i="1"/>
  <c r="B150" i="1"/>
  <c r="A150" i="1"/>
  <c r="B148" i="1"/>
  <c r="A148" i="1"/>
  <c r="B146" i="1"/>
  <c r="A146" i="1"/>
  <c r="B144" i="1"/>
  <c r="A144" i="1"/>
  <c r="B142" i="1"/>
  <c r="A142" i="1"/>
  <c r="B140" i="1"/>
  <c r="A140" i="1"/>
  <c r="B138" i="1"/>
  <c r="A138" i="1"/>
  <c r="B136" i="1"/>
  <c r="A136" i="1"/>
  <c r="B135" i="1"/>
  <c r="A135" i="1"/>
  <c r="B130" i="1"/>
  <c r="A130" i="1"/>
  <c r="B128" i="1"/>
  <c r="A128" i="1"/>
  <c r="B126" i="1"/>
  <c r="A126" i="1"/>
  <c r="B124" i="1"/>
  <c r="A124" i="1"/>
  <c r="B122" i="1"/>
  <c r="A122" i="1"/>
  <c r="B120" i="1"/>
  <c r="A120" i="1"/>
  <c r="B118" i="1"/>
  <c r="A118" i="1"/>
  <c r="B116" i="1"/>
  <c r="A116" i="1"/>
  <c r="B114" i="1"/>
  <c r="A114" i="1"/>
  <c r="B112" i="1"/>
  <c r="A112" i="1"/>
  <c r="B110" i="1"/>
  <c r="A110" i="1"/>
  <c r="B108" i="1"/>
  <c r="A108" i="1"/>
  <c r="B106" i="1"/>
  <c r="A106" i="1"/>
  <c r="B104" i="1"/>
  <c r="A104" i="1"/>
  <c r="B102" i="1"/>
  <c r="A102" i="1"/>
  <c r="B100" i="1"/>
  <c r="A100" i="1"/>
  <c r="B98" i="1"/>
  <c r="A98" i="1"/>
  <c r="B96" i="1"/>
  <c r="A96" i="1"/>
  <c r="B94" i="1"/>
  <c r="A94" i="1"/>
  <c r="B86" i="1"/>
  <c r="A86" i="1"/>
  <c r="B92" i="1"/>
  <c r="A92" i="1"/>
  <c r="B90" i="1"/>
  <c r="A90" i="1"/>
  <c r="B88" i="1"/>
  <c r="A88" i="1"/>
  <c r="B84" i="1"/>
  <c r="A84" i="1"/>
  <c r="B82" i="1"/>
  <c r="A82" i="1"/>
  <c r="B80" i="1"/>
  <c r="A80" i="1"/>
  <c r="B78" i="1"/>
  <c r="A78" i="1"/>
  <c r="B76" i="1"/>
  <c r="A76" i="1"/>
  <c r="B74" i="1"/>
  <c r="A74" i="1"/>
  <c r="B72" i="1"/>
  <c r="A72" i="1"/>
  <c r="B71" i="1"/>
  <c r="A71" i="1"/>
  <c r="B66" i="1"/>
  <c r="A66" i="1"/>
  <c r="B64" i="1"/>
  <c r="A64" i="1"/>
  <c r="B62" i="1"/>
  <c r="A62" i="1"/>
  <c r="B60" i="1"/>
  <c r="A60" i="1"/>
  <c r="B58" i="1"/>
  <c r="A58" i="1"/>
  <c r="B56" i="1"/>
  <c r="A56" i="1"/>
  <c r="B54" i="1"/>
  <c r="A54" i="1"/>
  <c r="B52" i="1"/>
  <c r="A52" i="1"/>
  <c r="B50" i="1"/>
  <c r="A50" i="1"/>
  <c r="B48" i="1"/>
  <c r="A48" i="1"/>
  <c r="B46" i="1"/>
  <c r="A46" i="1"/>
  <c r="B44" i="1"/>
  <c r="A44" i="1"/>
  <c r="B42" i="1"/>
  <c r="A42" i="1"/>
  <c r="B40" i="1"/>
  <c r="A40" i="1"/>
  <c r="B38" i="1"/>
  <c r="A38" i="1"/>
  <c r="B36" i="1"/>
  <c r="A36" i="1"/>
  <c r="B35" i="1"/>
  <c r="A35" i="1"/>
  <c r="B30" i="1"/>
  <c r="A30" i="1"/>
  <c r="B28" i="1"/>
  <c r="A28" i="1"/>
  <c r="B26" i="1"/>
  <c r="A26" i="1"/>
  <c r="B24" i="1"/>
  <c r="A24" i="1"/>
  <c r="B22" i="1"/>
  <c r="A22" i="1"/>
  <c r="B21" i="1"/>
  <c r="A21" i="1"/>
  <c r="B16" i="1"/>
  <c r="A16" i="1"/>
  <c r="B14" i="1"/>
  <c r="A14" i="1"/>
  <c r="B13" i="1"/>
  <c r="A13" i="1"/>
  <c r="M190" i="1" l="1"/>
  <c r="A3" i="1" l="1"/>
  <c r="A2" i="1"/>
  <c r="A1" i="1"/>
</calcChain>
</file>

<file path=xl/sharedStrings.xml><?xml version="1.0" encoding="utf-8"?>
<sst xmlns="http://schemas.openxmlformats.org/spreadsheetml/2006/main" count="444" uniqueCount="36">
  <si>
    <t>Project Title</t>
  </si>
  <si>
    <t>Project Location</t>
  </si>
  <si>
    <t>BILL OF QUANTITIES OF PROPOSED WORK</t>
  </si>
  <si>
    <t>ITEM NO.</t>
  </si>
  <si>
    <t>DESCRIPTION</t>
  </si>
  <si>
    <t>UNIT</t>
  </si>
  <si>
    <t>QTY</t>
  </si>
  <si>
    <t>TOTAL</t>
  </si>
  <si>
    <t>UNIT COST</t>
  </si>
  <si>
    <t>Amount in Words</t>
  </si>
  <si>
    <t>Amount in Figures</t>
  </si>
  <si>
    <t>B</t>
  </si>
  <si>
    <t>Email add: jhcsc.main@yahoo.com</t>
  </si>
  <si>
    <t>www.jhcscmain.edu.ph</t>
  </si>
  <si>
    <t>L.S</t>
  </si>
  <si>
    <t>cu.m.</t>
  </si>
  <si>
    <t>sq.m.</t>
  </si>
  <si>
    <t>kgs.</t>
  </si>
  <si>
    <t>mtr.</t>
  </si>
  <si>
    <t>sets</t>
  </si>
  <si>
    <t>units</t>
  </si>
  <si>
    <t>sq.ft.</t>
  </si>
  <si>
    <t>pcs.</t>
  </si>
  <si>
    <t>L.m</t>
  </si>
  <si>
    <t>Each</t>
  </si>
  <si>
    <t>SUB-TOTAL SPL</t>
  </si>
  <si>
    <t>SUB-TOTAL  PART E</t>
  </si>
  <si>
    <t>SUB-TOTAL  PART D</t>
  </si>
  <si>
    <t>SUB-TOTAL PART C</t>
  </si>
  <si>
    <t>SUB-TOTAL PART B</t>
  </si>
  <si>
    <t>SUB-TOTAL PART A</t>
  </si>
  <si>
    <t>GRANDTOTAL</t>
  </si>
  <si>
    <t>Month</t>
  </si>
  <si>
    <t>length</t>
  </si>
  <si>
    <t>: Dumingag, Zamboanga del Sur</t>
  </si>
  <si>
    <t>: Construction of Two (2) Storey 8 CL Academic Building with Complete Furnitures &amp; Fixtures at Dumingag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</si>
</sst>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name val="Tahoma"/>
      <family val="2"/>
    </font>
    <font>
      <b/>
      <sz val="11"/>
      <color indexed="12"/>
      <name val="Arial"/>
      <family val="2"/>
    </font>
    <font>
      <i/>
      <sz val="11"/>
      <name val="Tahoma"/>
      <family val="2"/>
    </font>
    <font>
      <i/>
      <sz val="11"/>
      <color indexed="12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sz val="10"/>
      <color indexed="48"/>
      <name val="Arial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/>
    <xf numFmtId="0" fontId="12" fillId="0" borderId="0" xfId="0" applyFont="1" applyBorder="1" applyAlignment="1"/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/>
    <xf numFmtId="3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43" fontId="12" fillId="0" borderId="15" xfId="1" applyFont="1" applyBorder="1" applyAlignment="1">
      <alignment horizontal="center" vertical="center" wrapText="1"/>
    </xf>
    <xf numFmtId="43" fontId="14" fillId="0" borderId="18" xfId="1" applyFont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vertical="center" wrapText="1"/>
    </xf>
    <xf numFmtId="4" fontId="12" fillId="2" borderId="20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21" xfId="0" applyNumberFormat="1" applyFont="1" applyFill="1" applyBorder="1" applyAlignment="1">
      <alignment vertical="center"/>
    </xf>
    <xf numFmtId="43" fontId="12" fillId="2" borderId="22" xfId="1" applyFont="1" applyFill="1" applyBorder="1" applyAlignment="1">
      <alignment vertical="center"/>
    </xf>
    <xf numFmtId="43" fontId="14" fillId="2" borderId="23" xfId="1" applyFont="1" applyFill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4" fontId="12" fillId="0" borderId="2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43" fontId="12" fillId="0" borderId="0" xfId="1" applyFont="1" applyBorder="1" applyAlignment="1">
      <alignment horizontal="center" vertical="center" wrapText="1"/>
    </xf>
    <xf numFmtId="43" fontId="14" fillId="0" borderId="28" xfId="1" applyFont="1" applyBorder="1" applyAlignment="1">
      <alignment horizontal="center" vertical="center" wrapText="1"/>
    </xf>
    <xf numFmtId="43" fontId="14" fillId="0" borderId="29" xfId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7" fillId="0" borderId="0" xfId="0" applyFont="1" applyBorder="1" applyAlignment="1"/>
    <xf numFmtId="0" fontId="12" fillId="0" borderId="0" xfId="0" applyFont="1" applyBorder="1" applyAlignment="1"/>
    <xf numFmtId="0" fontId="12" fillId="0" borderId="26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/>
    <xf numFmtId="43" fontId="12" fillId="0" borderId="27" xfId="0" applyNumberFormat="1" applyFont="1" applyBorder="1" applyAlignment="1">
      <alignment horizontal="center"/>
    </xf>
    <xf numFmtId="43" fontId="12" fillId="2" borderId="22" xfId="0" applyNumberFormat="1" applyFont="1" applyFill="1" applyBorder="1" applyAlignment="1">
      <alignment horizontal="center" vertical="center"/>
    </xf>
    <xf numFmtId="43" fontId="12" fillId="0" borderId="17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2" fillId="0" borderId="0" xfId="0" applyFont="1" applyBorder="1" applyAlignment="1"/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2" fillId="0" borderId="0" xfId="0" applyFont="1" applyBorder="1" applyAlignment="1"/>
    <xf numFmtId="3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3" fontId="14" fillId="0" borderId="12" xfId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3" fontId="12" fillId="0" borderId="11" xfId="0" applyNumberFormat="1" applyFont="1" applyBorder="1" applyAlignment="1">
      <alignment horizontal="center"/>
    </xf>
    <xf numFmtId="43" fontId="12" fillId="0" borderId="9" xfId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3" fontId="14" fillId="0" borderId="8" xfId="1" applyFont="1" applyBorder="1" applyAlignment="1">
      <alignment horizontal="center" vertical="center" wrapText="1"/>
    </xf>
    <xf numFmtId="43" fontId="14" fillId="0" borderId="10" xfId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43" fontId="12" fillId="0" borderId="27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left" vertical="center" wrapText="1"/>
    </xf>
    <xf numFmtId="4" fontId="12" fillId="0" borderId="15" xfId="0" applyNumberFormat="1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left" vertical="center" wrapText="1"/>
    </xf>
    <xf numFmtId="43" fontId="14" fillId="0" borderId="25" xfId="1" applyFont="1" applyBorder="1" applyAlignment="1">
      <alignment horizontal="center" vertical="center" wrapText="1"/>
    </xf>
    <xf numFmtId="43" fontId="14" fillId="0" borderId="26" xfId="1" applyFont="1" applyBorder="1" applyAlignment="1">
      <alignment horizontal="center" vertical="center" wrapText="1"/>
    </xf>
    <xf numFmtId="43" fontId="14" fillId="2" borderId="20" xfId="1" applyFont="1" applyFill="1" applyBorder="1" applyAlignment="1">
      <alignment horizontal="center" vertical="center" wrapText="1"/>
    </xf>
    <xf numFmtId="43" fontId="14" fillId="2" borderId="21" xfId="1" applyFont="1" applyFill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center" vertical="center" wrapText="1"/>
    </xf>
    <xf numFmtId="43" fontId="21" fillId="0" borderId="14" xfId="1" applyFont="1" applyBorder="1" applyAlignment="1">
      <alignment horizontal="center" vertical="center" wrapText="1"/>
    </xf>
    <xf numFmtId="43" fontId="21" fillId="0" borderId="15" xfId="1" applyFont="1" applyBorder="1" applyAlignment="1">
      <alignment horizontal="center" vertical="center" wrapText="1"/>
    </xf>
    <xf numFmtId="43" fontId="21" fillId="0" borderId="29" xfId="1" applyFont="1" applyBorder="1" applyAlignment="1">
      <alignment horizontal="center" vertical="center" wrapText="1"/>
    </xf>
    <xf numFmtId="43" fontId="21" fillId="2" borderId="34" xfId="1" applyFont="1" applyFill="1" applyBorder="1" applyAlignment="1">
      <alignment horizontal="center" vertical="center" wrapText="1"/>
    </xf>
    <xf numFmtId="43" fontId="21" fillId="2" borderId="31" xfId="1" applyFont="1" applyFill="1" applyBorder="1" applyAlignment="1">
      <alignment horizontal="center" vertical="center" wrapText="1"/>
    </xf>
    <xf numFmtId="43" fontId="21" fillId="2" borderId="32" xfId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/>
    <xf numFmtId="2" fontId="13" fillId="0" borderId="8" xfId="0" applyNumberFormat="1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/>
    <xf numFmtId="43" fontId="14" fillId="0" borderId="8" xfId="1" applyFont="1" applyBorder="1" applyAlignment="1">
      <alignment horizontal="center" vertical="center" wrapText="1"/>
    </xf>
    <xf numFmtId="43" fontId="14" fillId="0" borderId="10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43" fontId="14" fillId="0" borderId="14" xfId="1" applyFont="1" applyBorder="1" applyAlignment="1">
      <alignment horizontal="center" vertical="center" wrapText="1"/>
    </xf>
    <xf numFmtId="43" fontId="14" fillId="0" borderId="16" xfId="1" applyFont="1" applyBorder="1" applyAlignment="1">
      <alignment horizontal="center" vertical="center" wrapText="1"/>
    </xf>
    <xf numFmtId="4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123825</xdr:rowOff>
    </xdr:from>
    <xdr:to>
      <xdr:col>4</xdr:col>
      <xdr:colOff>142875</xdr:colOff>
      <xdr:row>4</xdr:row>
      <xdr:rowOff>171450</xdr:rowOff>
    </xdr:to>
    <xdr:pic>
      <xdr:nvPicPr>
        <xdr:cNvPr id="2" name="Picture 1" descr="C:\Users\ADMIN1\Documents\JHCSC LOGO  copy cop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3825"/>
          <a:ext cx="971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%20Files\2018-Projects\Main\Extension\POW\Extended%20CE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vised%202%20Storey,%208-CL%20Academic%20Bldg%20July%2014,%202023\POW\Revised%202%20storey%208%20CL_july%2014,%202023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Quantity Comp."/>
      <sheetName val="ABC"/>
      <sheetName val="Summary"/>
      <sheetName val="POW-2"/>
      <sheetName val="POW-1"/>
      <sheetName val="DUPA-1"/>
      <sheetName val="Bar Chart "/>
      <sheetName val="unit cost"/>
      <sheetName val="pERT CPM"/>
      <sheetName val="DUP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Republic of the Philippines</v>
          </cell>
        </row>
        <row r="4">
          <cell r="A4" t="str">
            <v>J.H. CERILLES STATE COLLEGE</v>
          </cell>
        </row>
        <row r="5">
          <cell r="A5" t="str">
            <v>Brgy. Mati, San Miguel, Zamboanga del Sur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Quantities"/>
      <sheetName val="DUPA"/>
      <sheetName val="POW1"/>
      <sheetName val="POW2"/>
      <sheetName val="SQ-DE"/>
      <sheetName val="ABC"/>
      <sheetName val="WORKSCHED"/>
      <sheetName val="CONCRETE"/>
      <sheetName val="MASONRY"/>
      <sheetName val="TILEWORK"/>
      <sheetName val="Aggregates"/>
      <sheetName val="Cement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17">
          <cell r="A17" t="str">
            <v>PART B</v>
          </cell>
          <cell r="E17" t="str">
            <v>OTHER GENERAL REQUIREMENTS (VOLUME II)</v>
          </cell>
        </row>
        <row r="18">
          <cell r="A18" t="str">
            <v>B.5</v>
          </cell>
          <cell r="E18" t="str">
            <v>Project Billboard</v>
          </cell>
        </row>
        <row r="19">
          <cell r="A19" t="str">
            <v>B.7</v>
          </cell>
          <cell r="E19" t="str">
            <v>Construction Safety and Health Occupational Safety and Health Program</v>
          </cell>
        </row>
        <row r="21">
          <cell r="A21" t="str">
            <v>PART A</v>
          </cell>
          <cell r="E21" t="str">
            <v>EARTHWORKS (VOLUME III)</v>
          </cell>
        </row>
        <row r="22">
          <cell r="A22">
            <v>801</v>
          </cell>
          <cell r="E22" t="str">
            <v>Removal of Structures and Obstructions</v>
          </cell>
        </row>
        <row r="23">
          <cell r="A23" t="str">
            <v>803 (1)</v>
          </cell>
          <cell r="E23" t="str">
            <v xml:space="preserve">Structure Excavation </v>
          </cell>
        </row>
        <row r="24">
          <cell r="A24" t="str">
            <v>804 ( 1 )a</v>
          </cell>
          <cell r="E24" t="str">
            <v>Embankment ( From Structure Excavation)</v>
          </cell>
        </row>
        <row r="25">
          <cell r="A25" t="str">
            <v>804 (1)b</v>
          </cell>
          <cell r="E25" t="str">
            <v>Embankment (From Selected Barrow)</v>
          </cell>
        </row>
        <row r="26">
          <cell r="A26" t="str">
            <v>804 (4)</v>
          </cell>
          <cell r="E26" t="str">
            <v>Embankment   ( Gravel Bedding )</v>
          </cell>
        </row>
        <row r="28">
          <cell r="A28" t="str">
            <v>PART B</v>
          </cell>
          <cell r="E28" t="str">
            <v>PLAIN AND REINFORCED CONCRETE (VOLUME III)</v>
          </cell>
        </row>
        <row r="29">
          <cell r="A29" t="str">
            <v>900 (1)c2.1</v>
          </cell>
          <cell r="E29" t="str">
            <v>Structural Concrete for Footings (Class A, 28 Days)</v>
          </cell>
        </row>
        <row r="30">
          <cell r="A30" t="str">
            <v>900 (1)c2.2</v>
          </cell>
          <cell r="E30" t="str">
            <v>Structural Concrete for Slab on Fill (Class A, 28 Days)</v>
          </cell>
        </row>
        <row r="31">
          <cell r="A31" t="str">
            <v>900 (1)c3</v>
          </cell>
          <cell r="E31" t="str">
            <v>Structural Concrete for Tie Beams (Class A, 28 Days)</v>
          </cell>
        </row>
        <row r="32">
          <cell r="A32" t="str">
            <v>900 (1)c4</v>
          </cell>
          <cell r="E32" t="str">
            <v>Structural Concrete for Columns (Class A, 28 Days)</v>
          </cell>
        </row>
        <row r="33">
          <cell r="A33" t="str">
            <v>900 (1)c5</v>
          </cell>
          <cell r="E33" t="str">
            <v>Structural Concrete for Suspended Slab (Class A, 28 Days)</v>
          </cell>
        </row>
        <row r="34">
          <cell r="A34" t="str">
            <v>900(1)c6</v>
          </cell>
          <cell r="E34" t="str">
            <v>Structural Concrete for Girders/Beams (Class A, 28 Days)</v>
          </cell>
        </row>
        <row r="35">
          <cell r="A35" t="str">
            <v>900(1)c1</v>
          </cell>
          <cell r="E35" t="str">
            <v>Structural Concrete for Stair (Class A, 28 Days)</v>
          </cell>
        </row>
        <row r="36">
          <cell r="A36" t="str">
            <v>901(1)</v>
          </cell>
          <cell r="E36" t="str">
            <v>Lean Concrete (Class A)</v>
          </cell>
        </row>
        <row r="37">
          <cell r="A37" t="str">
            <v>902(1.1)</v>
          </cell>
          <cell r="E37" t="str">
            <v>Reinforcing Steel (Deformed bar for Footings), Grade 40</v>
          </cell>
        </row>
        <row r="38">
          <cell r="A38" t="str">
            <v>902(1.2)</v>
          </cell>
          <cell r="E38" t="str">
            <v>Reinforcing Steel (Deformed bar for Slab on Fill), Grade 40</v>
          </cell>
        </row>
        <row r="39">
          <cell r="A39" t="str">
            <v>902(1.3)</v>
          </cell>
          <cell r="E39" t="str">
            <v>Reinforcing Steel (Deformed bar for Footing Tie Beams ), Grade 40</v>
          </cell>
        </row>
        <row r="40">
          <cell r="A40" t="str">
            <v>902(1.4)</v>
          </cell>
          <cell r="E40" t="str">
            <v>Reinforcing Steel (Deformed bar for Columns), Grade 40</v>
          </cell>
        </row>
        <row r="41">
          <cell r="A41" t="str">
            <v>902(1.5)</v>
          </cell>
          <cell r="E41" t="str">
            <v>Reinforcing Steel (Deformed bar for Suspended Slab), Grade 40</v>
          </cell>
        </row>
        <row r="42">
          <cell r="A42" t="str">
            <v>902(1.6)</v>
          </cell>
          <cell r="E42" t="str">
            <v>Reinforcing Steel (Deformed bar for Girders/Beams), Grade 40</v>
          </cell>
        </row>
        <row r="43">
          <cell r="A43" t="str">
            <v>902(1.7)</v>
          </cell>
          <cell r="E43" t="str">
            <v>Reinforcing Steel (Deformed bar for Stair), Grade 40</v>
          </cell>
        </row>
        <row r="44">
          <cell r="A44" t="str">
            <v>903 (2)</v>
          </cell>
          <cell r="E44" t="str">
            <v>Formworks and Falseworks</v>
          </cell>
        </row>
        <row r="46">
          <cell r="A46" t="str">
            <v>PART C</v>
          </cell>
          <cell r="E46" t="str">
            <v>FINISHINGS AND OTHER CIVIL WORKS (VOLUME III)</v>
          </cell>
        </row>
        <row r="47">
          <cell r="A47" t="str">
            <v>1001(3)</v>
          </cell>
          <cell r="E47" t="str">
            <v>Concrete Gutter</v>
          </cell>
        </row>
        <row r="48">
          <cell r="A48" t="str">
            <v>1001(4)</v>
          </cell>
          <cell r="E48" t="str">
            <v>Concrete Canal</v>
          </cell>
        </row>
        <row r="49">
          <cell r="A49" t="str">
            <v>1002(3)</v>
          </cell>
          <cell r="E49" t="str">
            <v>G.I Pipes  (Water Distribution Line)</v>
          </cell>
        </row>
        <row r="50">
          <cell r="A50" t="str">
            <v>1002(4)</v>
          </cell>
          <cell r="E50" t="str">
            <v>G.I Fittings (Water Distribution Line)</v>
          </cell>
        </row>
        <row r="51">
          <cell r="A51" t="str">
            <v>1002(6)</v>
          </cell>
          <cell r="E51" t="str">
            <v>PVC Fittings (Sanitary Line)</v>
          </cell>
        </row>
        <row r="52">
          <cell r="A52" t="str">
            <v>1002(7)</v>
          </cell>
          <cell r="E52" t="str">
            <v>PVC Pipes, S-1000 (Sanitary Line)</v>
          </cell>
        </row>
        <row r="53">
          <cell r="A53" t="str">
            <v>1002(9)a2</v>
          </cell>
          <cell r="E53" t="str">
            <v>Water Closet Elongated, Complete Accessories</v>
          </cell>
        </row>
        <row r="54">
          <cell r="A54" t="str">
            <v>1002(10)a1</v>
          </cell>
          <cell r="E54" t="str">
            <v>Urinal Flush Type Valve, Complete Accessories</v>
          </cell>
        </row>
        <row r="55">
          <cell r="A55" t="str">
            <v>1002(14)a1</v>
          </cell>
          <cell r="E55" t="str">
            <v>Lavatory, Wall Hung, Complete Accessories</v>
          </cell>
        </row>
        <row r="56">
          <cell r="A56" t="str">
            <v>1002(15)a1</v>
          </cell>
          <cell r="E56" t="str">
            <v>Counter Top Lavatory, Complete Accessories</v>
          </cell>
        </row>
        <row r="57">
          <cell r="A57" t="str">
            <v xml:space="preserve">1002(16) </v>
          </cell>
          <cell r="E57" t="str">
            <v>Plumbing Fixtures (Floor Drain, Toilet Soap &amp; Tissue Holder, and Brass Faucets)</v>
          </cell>
        </row>
        <row r="58">
          <cell r="A58" t="str">
            <v>1002 (22)</v>
          </cell>
          <cell r="E58" t="str">
            <v>Stainless Steel Handicapped Grab Bar, 40mm dia.</v>
          </cell>
        </row>
        <row r="59">
          <cell r="A59" t="str">
            <v>1002(24)</v>
          </cell>
          <cell r="E59" t="str">
            <v>Facial Mirror</v>
          </cell>
        </row>
        <row r="60">
          <cell r="A60" t="str">
            <v>1003 (1)c1</v>
          </cell>
          <cell r="E60" t="str">
            <v>Carpentry &amp; Joinery Works (Ceiling)</v>
          </cell>
        </row>
        <row r="61">
          <cell r="A61">
            <v>1008</v>
          </cell>
          <cell r="E61" t="str">
            <v>Aluminum Glass Windows</v>
          </cell>
        </row>
        <row r="62">
          <cell r="A62" t="str">
            <v>1010(1)</v>
          </cell>
          <cell r="E62" t="str">
            <v>Wooden Door Frames</v>
          </cell>
        </row>
        <row r="63">
          <cell r="A63" t="str">
            <v>1010 (2)</v>
          </cell>
          <cell r="E63" t="str">
            <v>Wooden Doors (Wood Panel)</v>
          </cell>
        </row>
        <row r="64">
          <cell r="A64" t="str">
            <v>1014(1)b2</v>
          </cell>
          <cell r="E64" t="str">
            <v>Pre-painted Metal Sheets (Rib Type - Long Span)</v>
          </cell>
        </row>
        <row r="65">
          <cell r="A65">
            <v>1016</v>
          </cell>
          <cell r="E65" t="str">
            <v>Water Proofing, Cement Base</v>
          </cell>
        </row>
        <row r="66">
          <cell r="A66">
            <v>1017</v>
          </cell>
          <cell r="E66" t="str">
            <v>Roof Drains with Strainers</v>
          </cell>
        </row>
        <row r="67">
          <cell r="A67" t="str">
            <v>1018(1)</v>
          </cell>
          <cell r="E67" t="str">
            <v>Ceramic Tiles</v>
          </cell>
        </row>
        <row r="68">
          <cell r="A68" t="str">
            <v>1027(1)</v>
          </cell>
          <cell r="E68" t="str">
            <v>Cement Plaster Finish</v>
          </cell>
        </row>
        <row r="69">
          <cell r="A69" t="str">
            <v>1032 (1)a</v>
          </cell>
          <cell r="E69" t="str">
            <v>Painting Works (Masonry/Concrete)</v>
          </cell>
        </row>
        <row r="70">
          <cell r="A70" t="str">
            <v>1032 (1)c</v>
          </cell>
          <cell r="E70" t="str">
            <v>Painting Works (Steel)</v>
          </cell>
        </row>
        <row r="71">
          <cell r="A71" t="str">
            <v>1032 (1)b</v>
          </cell>
          <cell r="E71" t="str">
            <v>Painting Works (Ceiling)</v>
          </cell>
        </row>
        <row r="72">
          <cell r="A72" t="str">
            <v>1046(2)a1</v>
          </cell>
          <cell r="E72" t="str">
            <v>4" CHB (Non-load Bearing including Reinforcing Steel)</v>
          </cell>
        </row>
        <row r="73">
          <cell r="A73" t="str">
            <v>1046(2)a2</v>
          </cell>
          <cell r="E73" t="str">
            <v>6" CHB (Non-load Bearing including Reinforcing Steel)</v>
          </cell>
        </row>
        <row r="74">
          <cell r="A74">
            <v>1047</v>
          </cell>
          <cell r="E74" t="str">
            <v>Metal Structures (Structural Steel for Trusses, Roof Framing &amp; Roof Deck Access Stair )</v>
          </cell>
        </row>
        <row r="75">
          <cell r="A75" t="str">
            <v>1053(3)</v>
          </cell>
          <cell r="E75" t="str">
            <v>G.I. Pipe Railings</v>
          </cell>
        </row>
        <row r="76">
          <cell r="A76" t="str">
            <v>1053(4)</v>
          </cell>
          <cell r="E76" t="str">
            <v>Tubular Steel Handrails</v>
          </cell>
        </row>
        <row r="78">
          <cell r="A78" t="str">
            <v>PART D</v>
          </cell>
          <cell r="E78" t="str">
            <v>ELECTRICAL (VOLUME III)</v>
          </cell>
        </row>
        <row r="79">
          <cell r="A79" t="str">
            <v>1100 (1)</v>
          </cell>
          <cell r="E79" t="str">
            <v>Rigid Steel Conduit (RSC)</v>
          </cell>
        </row>
        <row r="80">
          <cell r="A80" t="str">
            <v>1100 (6)</v>
          </cell>
          <cell r="E80" t="str">
            <v>Polyvinyl Chloride Pipe (PVC/uPVC)</v>
          </cell>
        </row>
        <row r="81">
          <cell r="A81" t="str">
            <v>1100(19)</v>
          </cell>
          <cell r="E81" t="str">
            <v>Junction/Utility Boxes</v>
          </cell>
        </row>
        <row r="82">
          <cell r="A82" t="str">
            <v>1101(2)</v>
          </cell>
          <cell r="E82" t="str">
            <v>2.0 mm² - 8.0 mm² Electric Wire (TW/THHN)</v>
          </cell>
        </row>
        <row r="83">
          <cell r="A83" t="str">
            <v>1101(2)</v>
          </cell>
          <cell r="E83" t="str">
            <v>22.0 mm² - 80.0 mm² Electric Wire (TW/THHN)</v>
          </cell>
        </row>
        <row r="84">
          <cell r="A84" t="str">
            <v>1101(9)</v>
          </cell>
          <cell r="E84" t="str">
            <v>Switches</v>
          </cell>
        </row>
        <row r="85">
          <cell r="A85" t="str">
            <v>1101(21)</v>
          </cell>
          <cell r="E85" t="str">
            <v>Outlets</v>
          </cell>
        </row>
        <row r="86">
          <cell r="A86" t="str">
            <v>1102 (1)</v>
          </cell>
          <cell r="E86" t="str">
            <v>Power Load Center, Switchgear and Panelboards</v>
          </cell>
        </row>
        <row r="87">
          <cell r="A87" t="str">
            <v>1102 (10)</v>
          </cell>
          <cell r="E87" t="str">
            <v>Transformer with Accessories</v>
          </cell>
        </row>
        <row r="88">
          <cell r="A88" t="str">
            <v>1103 (6)</v>
          </cell>
          <cell r="E88" t="str">
            <v xml:space="preserve">LED Tube Lighting Fixture, Industrial Type (Surface Mounted) </v>
          </cell>
        </row>
        <row r="89">
          <cell r="A89" t="str">
            <v>1103(7)</v>
          </cell>
          <cell r="E89" t="str">
            <v>LED Bulb w/ Medium Base, Keyless Type,  w/ Porcelain Receptacle Outlet</v>
          </cell>
        </row>
        <row r="91">
          <cell r="A91" t="str">
            <v>PART E</v>
          </cell>
          <cell r="E91" t="str">
            <v>MECHANICAL (VOLUME III)</v>
          </cell>
        </row>
        <row r="92">
          <cell r="A92" t="str">
            <v>1200(15)b</v>
          </cell>
          <cell r="E92" t="str">
            <v>Oscillating (Wall Fan)</v>
          </cell>
        </row>
        <row r="93">
          <cell r="A93" t="str">
            <v>1200(15)c</v>
          </cell>
          <cell r="E93" t="str">
            <v>Oscillating (Ceiling Fan)</v>
          </cell>
        </row>
        <row r="94">
          <cell r="A94" t="str">
            <v>1201(9)a</v>
          </cell>
          <cell r="E94" t="str">
            <v>Overhead Tank, Stainless, 1000 Liter Capacity</v>
          </cell>
        </row>
        <row r="95">
          <cell r="A95" t="str">
            <v>1202(24)</v>
          </cell>
          <cell r="E95" t="str">
            <v>Fire Extinguisher, 10 lbs, with bracket</v>
          </cell>
        </row>
        <row r="96">
          <cell r="A96">
            <v>1208</v>
          </cell>
          <cell r="E96" t="str">
            <v>Fire Alarm System</v>
          </cell>
        </row>
        <row r="98">
          <cell r="A98" t="str">
            <v>SPL</v>
          </cell>
          <cell r="E98" t="str">
            <v>FURNITURE AND FIXTURES</v>
          </cell>
        </row>
        <row r="99">
          <cell r="A99" t="str">
            <v>SPL-1</v>
          </cell>
          <cell r="E99" t="str">
            <v>Plastic School Chairs with Armrest</v>
          </cell>
        </row>
        <row r="100">
          <cell r="A100" t="str">
            <v>SPL-2</v>
          </cell>
          <cell r="E100" t="str">
            <v>Wooden Teacher's Table with Drawers, 60cm x 90cm</v>
          </cell>
        </row>
        <row r="101">
          <cell r="A101" t="str">
            <v>SPL-3</v>
          </cell>
          <cell r="E101" t="str">
            <v>Wooden Teacher's  Chair</v>
          </cell>
        </row>
        <row r="102">
          <cell r="A102" t="str">
            <v>SPL-4</v>
          </cell>
          <cell r="E102" t="str">
            <v>Green/Chalk board with Aluminum Frame and tray, 4ft x 8ft</v>
          </cell>
        </row>
        <row r="103">
          <cell r="A103" t="str">
            <v>SPL-5</v>
          </cell>
          <cell r="E103" t="str">
            <v>Magnetic White Board with Aluminum Frame and Tray, 4ft x 8ft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hcscmain.edu.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3"/>
  <sheetViews>
    <sheetView tabSelected="1" view="pageBreakPreview" zoomScale="93" zoomScaleNormal="100" zoomScaleSheetLayoutView="93" workbookViewId="0">
      <selection activeCell="M17" sqref="M17"/>
    </sheetView>
  </sheetViews>
  <sheetFormatPr defaultRowHeight="15" x14ac:dyDescent="0.25"/>
  <cols>
    <col min="1" max="1" width="12.140625" customWidth="1"/>
    <col min="5" max="5" width="26.85546875" customWidth="1"/>
    <col min="6" max="6" width="10.140625" customWidth="1"/>
    <col min="7" max="7" width="12.28515625" customWidth="1"/>
    <col min="9" max="9" width="15.7109375" customWidth="1"/>
    <col min="10" max="10" width="24.140625" customWidth="1"/>
    <col min="11" max="11" width="20.42578125" customWidth="1"/>
    <col min="257" max="257" width="10.28515625" customWidth="1"/>
    <col min="261" max="261" width="17" customWidth="1"/>
    <col min="262" max="262" width="11" customWidth="1"/>
    <col min="263" max="263" width="12.28515625" customWidth="1"/>
    <col min="265" max="265" width="15.7109375" customWidth="1"/>
    <col min="266" max="266" width="25.140625" customWidth="1"/>
    <col min="267" max="267" width="20.42578125" customWidth="1"/>
    <col min="513" max="513" width="10.28515625" customWidth="1"/>
    <col min="517" max="517" width="17" customWidth="1"/>
    <col min="518" max="518" width="11" customWidth="1"/>
    <col min="519" max="519" width="12.28515625" customWidth="1"/>
    <col min="521" max="521" width="15.7109375" customWidth="1"/>
    <col min="522" max="522" width="25.140625" customWidth="1"/>
    <col min="523" max="523" width="20.42578125" customWidth="1"/>
    <col min="769" max="769" width="10.28515625" customWidth="1"/>
    <col min="773" max="773" width="17" customWidth="1"/>
    <col min="774" max="774" width="11" customWidth="1"/>
    <col min="775" max="775" width="12.28515625" customWidth="1"/>
    <col min="777" max="777" width="15.7109375" customWidth="1"/>
    <col min="778" max="778" width="25.140625" customWidth="1"/>
    <col min="779" max="779" width="20.42578125" customWidth="1"/>
    <col min="1025" max="1025" width="10.28515625" customWidth="1"/>
    <col min="1029" max="1029" width="17" customWidth="1"/>
    <col min="1030" max="1030" width="11" customWidth="1"/>
    <col min="1031" max="1031" width="12.28515625" customWidth="1"/>
    <col min="1033" max="1033" width="15.7109375" customWidth="1"/>
    <col min="1034" max="1034" width="25.140625" customWidth="1"/>
    <col min="1035" max="1035" width="20.42578125" customWidth="1"/>
    <col min="1281" max="1281" width="10.28515625" customWidth="1"/>
    <col min="1285" max="1285" width="17" customWidth="1"/>
    <col min="1286" max="1286" width="11" customWidth="1"/>
    <col min="1287" max="1287" width="12.28515625" customWidth="1"/>
    <col min="1289" max="1289" width="15.7109375" customWidth="1"/>
    <col min="1290" max="1290" width="25.140625" customWidth="1"/>
    <col min="1291" max="1291" width="20.42578125" customWidth="1"/>
    <col min="1537" max="1537" width="10.28515625" customWidth="1"/>
    <col min="1541" max="1541" width="17" customWidth="1"/>
    <col min="1542" max="1542" width="11" customWidth="1"/>
    <col min="1543" max="1543" width="12.28515625" customWidth="1"/>
    <col min="1545" max="1545" width="15.7109375" customWidth="1"/>
    <col min="1546" max="1546" width="25.140625" customWidth="1"/>
    <col min="1547" max="1547" width="20.42578125" customWidth="1"/>
    <col min="1793" max="1793" width="10.28515625" customWidth="1"/>
    <col min="1797" max="1797" width="17" customWidth="1"/>
    <col min="1798" max="1798" width="11" customWidth="1"/>
    <col min="1799" max="1799" width="12.28515625" customWidth="1"/>
    <col min="1801" max="1801" width="15.7109375" customWidth="1"/>
    <col min="1802" max="1802" width="25.140625" customWidth="1"/>
    <col min="1803" max="1803" width="20.42578125" customWidth="1"/>
    <col min="2049" max="2049" width="10.28515625" customWidth="1"/>
    <col min="2053" max="2053" width="17" customWidth="1"/>
    <col min="2054" max="2054" width="11" customWidth="1"/>
    <col min="2055" max="2055" width="12.28515625" customWidth="1"/>
    <col min="2057" max="2057" width="15.7109375" customWidth="1"/>
    <col min="2058" max="2058" width="25.140625" customWidth="1"/>
    <col min="2059" max="2059" width="20.42578125" customWidth="1"/>
    <col min="2305" max="2305" width="10.28515625" customWidth="1"/>
    <col min="2309" max="2309" width="17" customWidth="1"/>
    <col min="2310" max="2310" width="11" customWidth="1"/>
    <col min="2311" max="2311" width="12.28515625" customWidth="1"/>
    <col min="2313" max="2313" width="15.7109375" customWidth="1"/>
    <col min="2314" max="2314" width="25.140625" customWidth="1"/>
    <col min="2315" max="2315" width="20.42578125" customWidth="1"/>
    <col min="2561" max="2561" width="10.28515625" customWidth="1"/>
    <col min="2565" max="2565" width="17" customWidth="1"/>
    <col min="2566" max="2566" width="11" customWidth="1"/>
    <col min="2567" max="2567" width="12.28515625" customWidth="1"/>
    <col min="2569" max="2569" width="15.7109375" customWidth="1"/>
    <col min="2570" max="2570" width="25.140625" customWidth="1"/>
    <col min="2571" max="2571" width="20.42578125" customWidth="1"/>
    <col min="2817" max="2817" width="10.28515625" customWidth="1"/>
    <col min="2821" max="2821" width="17" customWidth="1"/>
    <col min="2822" max="2822" width="11" customWidth="1"/>
    <col min="2823" max="2823" width="12.28515625" customWidth="1"/>
    <col min="2825" max="2825" width="15.7109375" customWidth="1"/>
    <col min="2826" max="2826" width="25.140625" customWidth="1"/>
    <col min="2827" max="2827" width="20.42578125" customWidth="1"/>
    <col min="3073" max="3073" width="10.28515625" customWidth="1"/>
    <col min="3077" max="3077" width="17" customWidth="1"/>
    <col min="3078" max="3078" width="11" customWidth="1"/>
    <col min="3079" max="3079" width="12.28515625" customWidth="1"/>
    <col min="3081" max="3081" width="15.7109375" customWidth="1"/>
    <col min="3082" max="3082" width="25.140625" customWidth="1"/>
    <col min="3083" max="3083" width="20.42578125" customWidth="1"/>
    <col min="3329" max="3329" width="10.28515625" customWidth="1"/>
    <col min="3333" max="3333" width="17" customWidth="1"/>
    <col min="3334" max="3334" width="11" customWidth="1"/>
    <col min="3335" max="3335" width="12.28515625" customWidth="1"/>
    <col min="3337" max="3337" width="15.7109375" customWidth="1"/>
    <col min="3338" max="3338" width="25.140625" customWidth="1"/>
    <col min="3339" max="3339" width="20.42578125" customWidth="1"/>
    <col min="3585" max="3585" width="10.28515625" customWidth="1"/>
    <col min="3589" max="3589" width="17" customWidth="1"/>
    <col min="3590" max="3590" width="11" customWidth="1"/>
    <col min="3591" max="3591" width="12.28515625" customWidth="1"/>
    <col min="3593" max="3593" width="15.7109375" customWidth="1"/>
    <col min="3594" max="3594" width="25.140625" customWidth="1"/>
    <col min="3595" max="3595" width="20.42578125" customWidth="1"/>
    <col min="3841" max="3841" width="10.28515625" customWidth="1"/>
    <col min="3845" max="3845" width="17" customWidth="1"/>
    <col min="3846" max="3846" width="11" customWidth="1"/>
    <col min="3847" max="3847" width="12.28515625" customWidth="1"/>
    <col min="3849" max="3849" width="15.7109375" customWidth="1"/>
    <col min="3850" max="3850" width="25.140625" customWidth="1"/>
    <col min="3851" max="3851" width="20.42578125" customWidth="1"/>
    <col min="4097" max="4097" width="10.28515625" customWidth="1"/>
    <col min="4101" max="4101" width="17" customWidth="1"/>
    <col min="4102" max="4102" width="11" customWidth="1"/>
    <col min="4103" max="4103" width="12.28515625" customWidth="1"/>
    <col min="4105" max="4105" width="15.7109375" customWidth="1"/>
    <col min="4106" max="4106" width="25.140625" customWidth="1"/>
    <col min="4107" max="4107" width="20.42578125" customWidth="1"/>
    <col min="4353" max="4353" width="10.28515625" customWidth="1"/>
    <col min="4357" max="4357" width="17" customWidth="1"/>
    <col min="4358" max="4358" width="11" customWidth="1"/>
    <col min="4359" max="4359" width="12.28515625" customWidth="1"/>
    <col min="4361" max="4361" width="15.7109375" customWidth="1"/>
    <col min="4362" max="4362" width="25.140625" customWidth="1"/>
    <col min="4363" max="4363" width="20.42578125" customWidth="1"/>
    <col min="4609" max="4609" width="10.28515625" customWidth="1"/>
    <col min="4613" max="4613" width="17" customWidth="1"/>
    <col min="4614" max="4614" width="11" customWidth="1"/>
    <col min="4615" max="4615" width="12.28515625" customWidth="1"/>
    <col min="4617" max="4617" width="15.7109375" customWidth="1"/>
    <col min="4618" max="4618" width="25.140625" customWidth="1"/>
    <col min="4619" max="4619" width="20.42578125" customWidth="1"/>
    <col min="4865" max="4865" width="10.28515625" customWidth="1"/>
    <col min="4869" max="4869" width="17" customWidth="1"/>
    <col min="4870" max="4870" width="11" customWidth="1"/>
    <col min="4871" max="4871" width="12.28515625" customWidth="1"/>
    <col min="4873" max="4873" width="15.7109375" customWidth="1"/>
    <col min="4874" max="4874" width="25.140625" customWidth="1"/>
    <col min="4875" max="4875" width="20.42578125" customWidth="1"/>
    <col min="5121" max="5121" width="10.28515625" customWidth="1"/>
    <col min="5125" max="5125" width="17" customWidth="1"/>
    <col min="5126" max="5126" width="11" customWidth="1"/>
    <col min="5127" max="5127" width="12.28515625" customWidth="1"/>
    <col min="5129" max="5129" width="15.7109375" customWidth="1"/>
    <col min="5130" max="5130" width="25.140625" customWidth="1"/>
    <col min="5131" max="5131" width="20.42578125" customWidth="1"/>
    <col min="5377" max="5377" width="10.28515625" customWidth="1"/>
    <col min="5381" max="5381" width="17" customWidth="1"/>
    <col min="5382" max="5382" width="11" customWidth="1"/>
    <col min="5383" max="5383" width="12.28515625" customWidth="1"/>
    <col min="5385" max="5385" width="15.7109375" customWidth="1"/>
    <col min="5386" max="5386" width="25.140625" customWidth="1"/>
    <col min="5387" max="5387" width="20.42578125" customWidth="1"/>
    <col min="5633" max="5633" width="10.28515625" customWidth="1"/>
    <col min="5637" max="5637" width="17" customWidth="1"/>
    <col min="5638" max="5638" width="11" customWidth="1"/>
    <col min="5639" max="5639" width="12.28515625" customWidth="1"/>
    <col min="5641" max="5641" width="15.7109375" customWidth="1"/>
    <col min="5642" max="5642" width="25.140625" customWidth="1"/>
    <col min="5643" max="5643" width="20.42578125" customWidth="1"/>
    <col min="5889" max="5889" width="10.28515625" customWidth="1"/>
    <col min="5893" max="5893" width="17" customWidth="1"/>
    <col min="5894" max="5894" width="11" customWidth="1"/>
    <col min="5895" max="5895" width="12.28515625" customWidth="1"/>
    <col min="5897" max="5897" width="15.7109375" customWidth="1"/>
    <col min="5898" max="5898" width="25.140625" customWidth="1"/>
    <col min="5899" max="5899" width="20.42578125" customWidth="1"/>
    <col min="6145" max="6145" width="10.28515625" customWidth="1"/>
    <col min="6149" max="6149" width="17" customWidth="1"/>
    <col min="6150" max="6150" width="11" customWidth="1"/>
    <col min="6151" max="6151" width="12.28515625" customWidth="1"/>
    <col min="6153" max="6153" width="15.7109375" customWidth="1"/>
    <col min="6154" max="6154" width="25.140625" customWidth="1"/>
    <col min="6155" max="6155" width="20.42578125" customWidth="1"/>
    <col min="6401" max="6401" width="10.28515625" customWidth="1"/>
    <col min="6405" max="6405" width="17" customWidth="1"/>
    <col min="6406" max="6406" width="11" customWidth="1"/>
    <col min="6407" max="6407" width="12.28515625" customWidth="1"/>
    <col min="6409" max="6409" width="15.7109375" customWidth="1"/>
    <col min="6410" max="6410" width="25.140625" customWidth="1"/>
    <col min="6411" max="6411" width="20.42578125" customWidth="1"/>
    <col min="6657" max="6657" width="10.28515625" customWidth="1"/>
    <col min="6661" max="6661" width="17" customWidth="1"/>
    <col min="6662" max="6662" width="11" customWidth="1"/>
    <col min="6663" max="6663" width="12.28515625" customWidth="1"/>
    <col min="6665" max="6665" width="15.7109375" customWidth="1"/>
    <col min="6666" max="6666" width="25.140625" customWidth="1"/>
    <col min="6667" max="6667" width="20.42578125" customWidth="1"/>
    <col min="6913" max="6913" width="10.28515625" customWidth="1"/>
    <col min="6917" max="6917" width="17" customWidth="1"/>
    <col min="6918" max="6918" width="11" customWidth="1"/>
    <col min="6919" max="6919" width="12.28515625" customWidth="1"/>
    <col min="6921" max="6921" width="15.7109375" customWidth="1"/>
    <col min="6922" max="6922" width="25.140625" customWidth="1"/>
    <col min="6923" max="6923" width="20.42578125" customWidth="1"/>
    <col min="7169" max="7169" width="10.28515625" customWidth="1"/>
    <col min="7173" max="7173" width="17" customWidth="1"/>
    <col min="7174" max="7174" width="11" customWidth="1"/>
    <col min="7175" max="7175" width="12.28515625" customWidth="1"/>
    <col min="7177" max="7177" width="15.7109375" customWidth="1"/>
    <col min="7178" max="7178" width="25.140625" customWidth="1"/>
    <col min="7179" max="7179" width="20.42578125" customWidth="1"/>
    <col min="7425" max="7425" width="10.28515625" customWidth="1"/>
    <col min="7429" max="7429" width="17" customWidth="1"/>
    <col min="7430" max="7430" width="11" customWidth="1"/>
    <col min="7431" max="7431" width="12.28515625" customWidth="1"/>
    <col min="7433" max="7433" width="15.7109375" customWidth="1"/>
    <col min="7434" max="7434" width="25.140625" customWidth="1"/>
    <col min="7435" max="7435" width="20.42578125" customWidth="1"/>
    <col min="7681" max="7681" width="10.28515625" customWidth="1"/>
    <col min="7685" max="7685" width="17" customWidth="1"/>
    <col min="7686" max="7686" width="11" customWidth="1"/>
    <col min="7687" max="7687" width="12.28515625" customWidth="1"/>
    <col min="7689" max="7689" width="15.7109375" customWidth="1"/>
    <col min="7690" max="7690" width="25.140625" customWidth="1"/>
    <col min="7691" max="7691" width="20.42578125" customWidth="1"/>
    <col min="7937" max="7937" width="10.28515625" customWidth="1"/>
    <col min="7941" max="7941" width="17" customWidth="1"/>
    <col min="7942" max="7942" width="11" customWidth="1"/>
    <col min="7943" max="7943" width="12.28515625" customWidth="1"/>
    <col min="7945" max="7945" width="15.7109375" customWidth="1"/>
    <col min="7946" max="7946" width="25.140625" customWidth="1"/>
    <col min="7947" max="7947" width="20.42578125" customWidth="1"/>
    <col min="8193" max="8193" width="10.28515625" customWidth="1"/>
    <col min="8197" max="8197" width="17" customWidth="1"/>
    <col min="8198" max="8198" width="11" customWidth="1"/>
    <col min="8199" max="8199" width="12.28515625" customWidth="1"/>
    <col min="8201" max="8201" width="15.7109375" customWidth="1"/>
    <col min="8202" max="8202" width="25.140625" customWidth="1"/>
    <col min="8203" max="8203" width="20.42578125" customWidth="1"/>
    <col min="8449" max="8449" width="10.28515625" customWidth="1"/>
    <col min="8453" max="8453" width="17" customWidth="1"/>
    <col min="8454" max="8454" width="11" customWidth="1"/>
    <col min="8455" max="8455" width="12.28515625" customWidth="1"/>
    <col min="8457" max="8457" width="15.7109375" customWidth="1"/>
    <col min="8458" max="8458" width="25.140625" customWidth="1"/>
    <col min="8459" max="8459" width="20.42578125" customWidth="1"/>
    <col min="8705" max="8705" width="10.28515625" customWidth="1"/>
    <col min="8709" max="8709" width="17" customWidth="1"/>
    <col min="8710" max="8710" width="11" customWidth="1"/>
    <col min="8711" max="8711" width="12.28515625" customWidth="1"/>
    <col min="8713" max="8713" width="15.7109375" customWidth="1"/>
    <col min="8714" max="8714" width="25.140625" customWidth="1"/>
    <col min="8715" max="8715" width="20.42578125" customWidth="1"/>
    <col min="8961" max="8961" width="10.28515625" customWidth="1"/>
    <col min="8965" max="8965" width="17" customWidth="1"/>
    <col min="8966" max="8966" width="11" customWidth="1"/>
    <col min="8967" max="8967" width="12.28515625" customWidth="1"/>
    <col min="8969" max="8969" width="15.7109375" customWidth="1"/>
    <col min="8970" max="8970" width="25.140625" customWidth="1"/>
    <col min="8971" max="8971" width="20.42578125" customWidth="1"/>
    <col min="9217" max="9217" width="10.28515625" customWidth="1"/>
    <col min="9221" max="9221" width="17" customWidth="1"/>
    <col min="9222" max="9222" width="11" customWidth="1"/>
    <col min="9223" max="9223" width="12.28515625" customWidth="1"/>
    <col min="9225" max="9225" width="15.7109375" customWidth="1"/>
    <col min="9226" max="9226" width="25.140625" customWidth="1"/>
    <col min="9227" max="9227" width="20.42578125" customWidth="1"/>
    <col min="9473" max="9473" width="10.28515625" customWidth="1"/>
    <col min="9477" max="9477" width="17" customWidth="1"/>
    <col min="9478" max="9478" width="11" customWidth="1"/>
    <col min="9479" max="9479" width="12.28515625" customWidth="1"/>
    <col min="9481" max="9481" width="15.7109375" customWidth="1"/>
    <col min="9482" max="9482" width="25.140625" customWidth="1"/>
    <col min="9483" max="9483" width="20.42578125" customWidth="1"/>
    <col min="9729" max="9729" width="10.28515625" customWidth="1"/>
    <col min="9733" max="9733" width="17" customWidth="1"/>
    <col min="9734" max="9734" width="11" customWidth="1"/>
    <col min="9735" max="9735" width="12.28515625" customWidth="1"/>
    <col min="9737" max="9737" width="15.7109375" customWidth="1"/>
    <col min="9738" max="9738" width="25.140625" customWidth="1"/>
    <col min="9739" max="9739" width="20.42578125" customWidth="1"/>
    <col min="9985" max="9985" width="10.28515625" customWidth="1"/>
    <col min="9989" max="9989" width="17" customWidth="1"/>
    <col min="9990" max="9990" width="11" customWidth="1"/>
    <col min="9991" max="9991" width="12.28515625" customWidth="1"/>
    <col min="9993" max="9993" width="15.7109375" customWidth="1"/>
    <col min="9994" max="9994" width="25.140625" customWidth="1"/>
    <col min="9995" max="9995" width="20.42578125" customWidth="1"/>
    <col min="10241" max="10241" width="10.28515625" customWidth="1"/>
    <col min="10245" max="10245" width="17" customWidth="1"/>
    <col min="10246" max="10246" width="11" customWidth="1"/>
    <col min="10247" max="10247" width="12.28515625" customWidth="1"/>
    <col min="10249" max="10249" width="15.7109375" customWidth="1"/>
    <col min="10250" max="10250" width="25.140625" customWidth="1"/>
    <col min="10251" max="10251" width="20.42578125" customWidth="1"/>
    <col min="10497" max="10497" width="10.28515625" customWidth="1"/>
    <col min="10501" max="10501" width="17" customWidth="1"/>
    <col min="10502" max="10502" width="11" customWidth="1"/>
    <col min="10503" max="10503" width="12.28515625" customWidth="1"/>
    <col min="10505" max="10505" width="15.7109375" customWidth="1"/>
    <col min="10506" max="10506" width="25.140625" customWidth="1"/>
    <col min="10507" max="10507" width="20.42578125" customWidth="1"/>
    <col min="10753" max="10753" width="10.28515625" customWidth="1"/>
    <col min="10757" max="10757" width="17" customWidth="1"/>
    <col min="10758" max="10758" width="11" customWidth="1"/>
    <col min="10759" max="10759" width="12.28515625" customWidth="1"/>
    <col min="10761" max="10761" width="15.7109375" customWidth="1"/>
    <col min="10762" max="10762" width="25.140625" customWidth="1"/>
    <col min="10763" max="10763" width="20.42578125" customWidth="1"/>
    <col min="11009" max="11009" width="10.28515625" customWidth="1"/>
    <col min="11013" max="11013" width="17" customWidth="1"/>
    <col min="11014" max="11014" width="11" customWidth="1"/>
    <col min="11015" max="11015" width="12.28515625" customWidth="1"/>
    <col min="11017" max="11017" width="15.7109375" customWidth="1"/>
    <col min="11018" max="11018" width="25.140625" customWidth="1"/>
    <col min="11019" max="11019" width="20.42578125" customWidth="1"/>
    <col min="11265" max="11265" width="10.28515625" customWidth="1"/>
    <col min="11269" max="11269" width="17" customWidth="1"/>
    <col min="11270" max="11270" width="11" customWidth="1"/>
    <col min="11271" max="11271" width="12.28515625" customWidth="1"/>
    <col min="11273" max="11273" width="15.7109375" customWidth="1"/>
    <col min="11274" max="11274" width="25.140625" customWidth="1"/>
    <col min="11275" max="11275" width="20.42578125" customWidth="1"/>
    <col min="11521" max="11521" width="10.28515625" customWidth="1"/>
    <col min="11525" max="11525" width="17" customWidth="1"/>
    <col min="11526" max="11526" width="11" customWidth="1"/>
    <col min="11527" max="11527" width="12.28515625" customWidth="1"/>
    <col min="11529" max="11529" width="15.7109375" customWidth="1"/>
    <col min="11530" max="11530" width="25.140625" customWidth="1"/>
    <col min="11531" max="11531" width="20.42578125" customWidth="1"/>
    <col min="11777" max="11777" width="10.28515625" customWidth="1"/>
    <col min="11781" max="11781" width="17" customWidth="1"/>
    <col min="11782" max="11782" width="11" customWidth="1"/>
    <col min="11783" max="11783" width="12.28515625" customWidth="1"/>
    <col min="11785" max="11785" width="15.7109375" customWidth="1"/>
    <col min="11786" max="11786" width="25.140625" customWidth="1"/>
    <col min="11787" max="11787" width="20.42578125" customWidth="1"/>
    <col min="12033" max="12033" width="10.28515625" customWidth="1"/>
    <col min="12037" max="12037" width="17" customWidth="1"/>
    <col min="12038" max="12038" width="11" customWidth="1"/>
    <col min="12039" max="12039" width="12.28515625" customWidth="1"/>
    <col min="12041" max="12041" width="15.7109375" customWidth="1"/>
    <col min="12042" max="12042" width="25.140625" customWidth="1"/>
    <col min="12043" max="12043" width="20.42578125" customWidth="1"/>
    <col min="12289" max="12289" width="10.28515625" customWidth="1"/>
    <col min="12293" max="12293" width="17" customWidth="1"/>
    <col min="12294" max="12294" width="11" customWidth="1"/>
    <col min="12295" max="12295" width="12.28515625" customWidth="1"/>
    <col min="12297" max="12297" width="15.7109375" customWidth="1"/>
    <col min="12298" max="12298" width="25.140625" customWidth="1"/>
    <col min="12299" max="12299" width="20.42578125" customWidth="1"/>
    <col min="12545" max="12545" width="10.28515625" customWidth="1"/>
    <col min="12549" max="12549" width="17" customWidth="1"/>
    <col min="12550" max="12550" width="11" customWidth="1"/>
    <col min="12551" max="12551" width="12.28515625" customWidth="1"/>
    <col min="12553" max="12553" width="15.7109375" customWidth="1"/>
    <col min="12554" max="12554" width="25.140625" customWidth="1"/>
    <col min="12555" max="12555" width="20.42578125" customWidth="1"/>
    <col min="12801" max="12801" width="10.28515625" customWidth="1"/>
    <col min="12805" max="12805" width="17" customWidth="1"/>
    <col min="12806" max="12806" width="11" customWidth="1"/>
    <col min="12807" max="12807" width="12.28515625" customWidth="1"/>
    <col min="12809" max="12809" width="15.7109375" customWidth="1"/>
    <col min="12810" max="12810" width="25.140625" customWidth="1"/>
    <col min="12811" max="12811" width="20.42578125" customWidth="1"/>
    <col min="13057" max="13057" width="10.28515625" customWidth="1"/>
    <col min="13061" max="13061" width="17" customWidth="1"/>
    <col min="13062" max="13062" width="11" customWidth="1"/>
    <col min="13063" max="13063" width="12.28515625" customWidth="1"/>
    <col min="13065" max="13065" width="15.7109375" customWidth="1"/>
    <col min="13066" max="13066" width="25.140625" customWidth="1"/>
    <col min="13067" max="13067" width="20.42578125" customWidth="1"/>
    <col min="13313" max="13313" width="10.28515625" customWidth="1"/>
    <col min="13317" max="13317" width="17" customWidth="1"/>
    <col min="13318" max="13318" width="11" customWidth="1"/>
    <col min="13319" max="13319" width="12.28515625" customWidth="1"/>
    <col min="13321" max="13321" width="15.7109375" customWidth="1"/>
    <col min="13322" max="13322" width="25.140625" customWidth="1"/>
    <col min="13323" max="13323" width="20.42578125" customWidth="1"/>
    <col min="13569" max="13569" width="10.28515625" customWidth="1"/>
    <col min="13573" max="13573" width="17" customWidth="1"/>
    <col min="13574" max="13574" width="11" customWidth="1"/>
    <col min="13575" max="13575" width="12.28515625" customWidth="1"/>
    <col min="13577" max="13577" width="15.7109375" customWidth="1"/>
    <col min="13578" max="13578" width="25.140625" customWidth="1"/>
    <col min="13579" max="13579" width="20.42578125" customWidth="1"/>
    <col min="13825" max="13825" width="10.28515625" customWidth="1"/>
    <col min="13829" max="13829" width="17" customWidth="1"/>
    <col min="13830" max="13830" width="11" customWidth="1"/>
    <col min="13831" max="13831" width="12.28515625" customWidth="1"/>
    <col min="13833" max="13833" width="15.7109375" customWidth="1"/>
    <col min="13834" max="13834" width="25.140625" customWidth="1"/>
    <col min="13835" max="13835" width="20.42578125" customWidth="1"/>
    <col min="14081" max="14081" width="10.28515625" customWidth="1"/>
    <col min="14085" max="14085" width="17" customWidth="1"/>
    <col min="14086" max="14086" width="11" customWidth="1"/>
    <col min="14087" max="14087" width="12.28515625" customWidth="1"/>
    <col min="14089" max="14089" width="15.7109375" customWidth="1"/>
    <col min="14090" max="14090" width="25.140625" customWidth="1"/>
    <col min="14091" max="14091" width="20.42578125" customWidth="1"/>
    <col min="14337" max="14337" width="10.28515625" customWidth="1"/>
    <col min="14341" max="14341" width="17" customWidth="1"/>
    <col min="14342" max="14342" width="11" customWidth="1"/>
    <col min="14343" max="14343" width="12.28515625" customWidth="1"/>
    <col min="14345" max="14345" width="15.7109375" customWidth="1"/>
    <col min="14346" max="14346" width="25.140625" customWidth="1"/>
    <col min="14347" max="14347" width="20.42578125" customWidth="1"/>
    <col min="14593" max="14593" width="10.28515625" customWidth="1"/>
    <col min="14597" max="14597" width="17" customWidth="1"/>
    <col min="14598" max="14598" width="11" customWidth="1"/>
    <col min="14599" max="14599" width="12.28515625" customWidth="1"/>
    <col min="14601" max="14601" width="15.7109375" customWidth="1"/>
    <col min="14602" max="14602" width="25.140625" customWidth="1"/>
    <col min="14603" max="14603" width="20.42578125" customWidth="1"/>
    <col min="14849" max="14849" width="10.28515625" customWidth="1"/>
    <col min="14853" max="14853" width="17" customWidth="1"/>
    <col min="14854" max="14854" width="11" customWidth="1"/>
    <col min="14855" max="14855" width="12.28515625" customWidth="1"/>
    <col min="14857" max="14857" width="15.7109375" customWidth="1"/>
    <col min="14858" max="14858" width="25.140625" customWidth="1"/>
    <col min="14859" max="14859" width="20.42578125" customWidth="1"/>
    <col min="15105" max="15105" width="10.28515625" customWidth="1"/>
    <col min="15109" max="15109" width="17" customWidth="1"/>
    <col min="15110" max="15110" width="11" customWidth="1"/>
    <col min="15111" max="15111" width="12.28515625" customWidth="1"/>
    <col min="15113" max="15113" width="15.7109375" customWidth="1"/>
    <col min="15114" max="15114" width="25.140625" customWidth="1"/>
    <col min="15115" max="15115" width="20.42578125" customWidth="1"/>
    <col min="15361" max="15361" width="10.28515625" customWidth="1"/>
    <col min="15365" max="15365" width="17" customWidth="1"/>
    <col min="15366" max="15366" width="11" customWidth="1"/>
    <col min="15367" max="15367" width="12.28515625" customWidth="1"/>
    <col min="15369" max="15369" width="15.7109375" customWidth="1"/>
    <col min="15370" max="15370" width="25.140625" customWidth="1"/>
    <col min="15371" max="15371" width="20.42578125" customWidth="1"/>
    <col min="15617" max="15617" width="10.28515625" customWidth="1"/>
    <col min="15621" max="15621" width="17" customWidth="1"/>
    <col min="15622" max="15622" width="11" customWidth="1"/>
    <col min="15623" max="15623" width="12.28515625" customWidth="1"/>
    <col min="15625" max="15625" width="15.7109375" customWidth="1"/>
    <col min="15626" max="15626" width="25.140625" customWidth="1"/>
    <col min="15627" max="15627" width="20.42578125" customWidth="1"/>
    <col min="15873" max="15873" width="10.28515625" customWidth="1"/>
    <col min="15877" max="15877" width="17" customWidth="1"/>
    <col min="15878" max="15878" width="11" customWidth="1"/>
    <col min="15879" max="15879" width="12.28515625" customWidth="1"/>
    <col min="15881" max="15881" width="15.7109375" customWidth="1"/>
    <col min="15882" max="15882" width="25.140625" customWidth="1"/>
    <col min="15883" max="15883" width="20.42578125" customWidth="1"/>
    <col min="16129" max="16129" width="10.28515625" customWidth="1"/>
    <col min="16133" max="16133" width="17" customWidth="1"/>
    <col min="16134" max="16134" width="11" customWidth="1"/>
    <col min="16135" max="16135" width="12.28515625" customWidth="1"/>
    <col min="16137" max="16137" width="15.7109375" customWidth="1"/>
    <col min="16138" max="16138" width="25.140625" customWidth="1"/>
    <col min="16139" max="16139" width="20.42578125" customWidth="1"/>
  </cols>
  <sheetData>
    <row r="1" spans="1:17" s="3" customFormat="1" ht="14.25" x14ac:dyDescent="0.2">
      <c r="A1" s="113" t="str">
        <f>'[1]POW-1'!A3:L3</f>
        <v>Republic of the Philippines</v>
      </c>
      <c r="B1" s="113"/>
      <c r="C1" s="113"/>
      <c r="D1" s="113"/>
      <c r="E1" s="113"/>
      <c r="F1" s="113"/>
      <c r="G1" s="113"/>
      <c r="H1" s="113"/>
      <c r="I1" s="113"/>
      <c r="J1" s="113"/>
      <c r="K1" s="1"/>
      <c r="L1" s="1"/>
      <c r="M1" s="2"/>
      <c r="N1" s="2"/>
    </row>
    <row r="2" spans="1:17" s="3" customFormat="1" ht="14.25" x14ac:dyDescent="0.2">
      <c r="A2" s="114" t="str">
        <f>'[1]POW-1'!A4:L4</f>
        <v>J.H. CERILLES STATE COLLEGE</v>
      </c>
      <c r="B2" s="114"/>
      <c r="C2" s="114"/>
      <c r="D2" s="114"/>
      <c r="E2" s="114"/>
      <c r="F2" s="114"/>
      <c r="G2" s="114"/>
      <c r="H2" s="114"/>
      <c r="I2" s="114"/>
      <c r="J2" s="114"/>
      <c r="K2" s="4"/>
      <c r="L2" s="4"/>
      <c r="M2" s="2"/>
      <c r="N2" s="2"/>
    </row>
    <row r="3" spans="1:17" s="3" customFormat="1" x14ac:dyDescent="0.25">
      <c r="A3" s="113" t="str">
        <f>'[1]POW-1'!A5:L5</f>
        <v>Brgy. Mati, San Miguel, Zamboanga del Sur</v>
      </c>
      <c r="B3" s="113"/>
      <c r="C3" s="113"/>
      <c r="D3" s="113"/>
      <c r="E3" s="113"/>
      <c r="F3" s="113"/>
      <c r="G3" s="113"/>
      <c r="H3" s="113"/>
      <c r="I3" s="113"/>
      <c r="J3" s="113"/>
      <c r="K3" s="1"/>
      <c r="L3" s="1"/>
      <c r="M3" s="5"/>
      <c r="N3" s="5"/>
    </row>
    <row r="4" spans="1:17" s="3" customFormat="1" ht="14.25" x14ac:dyDescent="0.2">
      <c r="A4" s="115" t="s">
        <v>13</v>
      </c>
      <c r="B4" s="116"/>
      <c r="C4" s="116"/>
      <c r="D4" s="116"/>
      <c r="E4" s="116"/>
      <c r="F4" s="116"/>
      <c r="G4" s="116"/>
      <c r="H4" s="116"/>
      <c r="I4" s="116"/>
      <c r="J4" s="116"/>
      <c r="K4" s="6"/>
      <c r="L4" s="6"/>
      <c r="M4" s="2"/>
      <c r="N4" s="2"/>
    </row>
    <row r="5" spans="1:17" s="3" customFormat="1" ht="14.25" x14ac:dyDescent="0.2">
      <c r="A5" s="116" t="s">
        <v>12</v>
      </c>
      <c r="B5" s="116"/>
      <c r="C5" s="116"/>
      <c r="D5" s="116"/>
      <c r="E5" s="116"/>
      <c r="F5" s="116"/>
      <c r="G5" s="116"/>
      <c r="H5" s="116"/>
      <c r="I5" s="116"/>
      <c r="J5" s="116"/>
      <c r="K5" s="1"/>
      <c r="L5" s="1"/>
      <c r="M5" s="7"/>
      <c r="N5" s="7"/>
    </row>
    <row r="7" spans="1:17" x14ac:dyDescent="0.25">
      <c r="A7" s="9" t="s">
        <v>0</v>
      </c>
      <c r="B7" s="10"/>
      <c r="C7" s="123" t="s">
        <v>35</v>
      </c>
      <c r="D7" s="123"/>
      <c r="E7" s="123"/>
      <c r="F7" s="123"/>
      <c r="G7" s="123"/>
      <c r="H7" s="123"/>
      <c r="I7" s="123"/>
      <c r="J7" s="123"/>
    </row>
    <row r="8" spans="1:17" x14ac:dyDescent="0.25">
      <c r="A8" s="9" t="s">
        <v>1</v>
      </c>
      <c r="C8" s="123" t="s">
        <v>34</v>
      </c>
      <c r="D8" s="123"/>
      <c r="E8" s="123"/>
      <c r="F8" s="123"/>
      <c r="G8" s="123"/>
      <c r="H8" s="123"/>
      <c r="I8" s="123"/>
      <c r="J8" s="8"/>
    </row>
    <row r="9" spans="1:17" ht="15.75" thickBot="1" x14ac:dyDescent="0.3"/>
    <row r="10" spans="1:17" s="11" customFormat="1" ht="13.5" customHeight="1" x14ac:dyDescent="0.25">
      <c r="A10" s="117" t="s">
        <v>2</v>
      </c>
      <c r="B10" s="118"/>
      <c r="C10" s="118"/>
      <c r="D10" s="118"/>
      <c r="E10" s="118"/>
      <c r="F10" s="118"/>
      <c r="G10" s="118"/>
      <c r="H10" s="118"/>
      <c r="I10" s="118"/>
      <c r="J10" s="119"/>
    </row>
    <row r="11" spans="1:17" s="11" customFormat="1" ht="12.75" customHeigh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2"/>
      <c r="P11" s="12"/>
      <c r="Q11" s="12"/>
    </row>
    <row r="12" spans="1:17" s="17" customFormat="1" ht="25.5" customHeight="1" x14ac:dyDescent="0.2">
      <c r="A12" s="13" t="s">
        <v>3</v>
      </c>
      <c r="B12" s="103" t="s">
        <v>4</v>
      </c>
      <c r="C12" s="104"/>
      <c r="D12" s="104"/>
      <c r="E12" s="105"/>
      <c r="F12" s="14" t="s">
        <v>5</v>
      </c>
      <c r="G12" s="15" t="s">
        <v>6</v>
      </c>
      <c r="H12" s="103" t="s">
        <v>8</v>
      </c>
      <c r="I12" s="105"/>
      <c r="J12" s="16" t="s">
        <v>7</v>
      </c>
      <c r="P12" s="106"/>
      <c r="Q12" s="106"/>
    </row>
    <row r="13" spans="1:17" s="11" customFormat="1" ht="20.100000000000001" customHeight="1" x14ac:dyDescent="0.25">
      <c r="A13" s="62" t="str">
        <f>[2]ABC!$A$17:$D$17</f>
        <v>PART B</v>
      </c>
      <c r="B13" s="63" t="str">
        <f>[2]ABC!$E$17</f>
        <v>OTHER GENERAL REQUIREMENTS (VOLUME II)</v>
      </c>
      <c r="C13" s="64"/>
      <c r="D13" s="65"/>
      <c r="E13" s="66"/>
      <c r="F13" s="51"/>
      <c r="G13" s="23"/>
      <c r="H13" s="124"/>
      <c r="I13" s="125"/>
      <c r="J13" s="24"/>
      <c r="P13" s="110"/>
      <c r="Q13" s="110"/>
    </row>
    <row r="14" spans="1:17" s="11" customFormat="1" ht="20.100000000000001" customHeight="1" x14ac:dyDescent="0.25">
      <c r="A14" s="18" t="str">
        <f>[2]ABC!$A$18:$D$18</f>
        <v>B.5</v>
      </c>
      <c r="B14" s="19" t="str">
        <f>[2]ABC!$E$18</f>
        <v>Project Billboard</v>
      </c>
      <c r="C14" s="20"/>
      <c r="D14" s="21"/>
      <c r="E14" s="22"/>
      <c r="F14" s="51" t="s">
        <v>24</v>
      </c>
      <c r="G14" s="23">
        <v>2</v>
      </c>
      <c r="H14" s="124" t="s">
        <v>9</v>
      </c>
      <c r="I14" s="125"/>
      <c r="J14" s="24" t="s">
        <v>9</v>
      </c>
      <c r="P14" s="110"/>
      <c r="Q14" s="110"/>
    </row>
    <row r="15" spans="1:17" s="11" customFormat="1" ht="20.100000000000001" customHeight="1" x14ac:dyDescent="0.25">
      <c r="A15" s="25"/>
      <c r="B15" s="26"/>
      <c r="C15" s="27"/>
      <c r="D15" s="27"/>
      <c r="E15" s="28"/>
      <c r="F15" s="50"/>
      <c r="G15" s="29"/>
      <c r="H15" s="89" t="s">
        <v>10</v>
      </c>
      <c r="I15" s="90"/>
      <c r="J15" s="30" t="s">
        <v>10</v>
      </c>
      <c r="P15" s="12"/>
      <c r="Q15" s="12"/>
    </row>
    <row r="16" spans="1:17" s="11" customFormat="1" ht="24" customHeight="1" x14ac:dyDescent="0.25">
      <c r="A16" s="31" t="str">
        <f>[2]ABC!$A$19:$D$19</f>
        <v>B.7</v>
      </c>
      <c r="B16" s="81" t="str">
        <f>[2]ABC!$E$19</f>
        <v>Construction Safety and Health Occupational Safety and Health Program</v>
      </c>
      <c r="C16" s="82"/>
      <c r="D16" s="82"/>
      <c r="E16" s="83"/>
      <c r="F16" s="49" t="s">
        <v>32</v>
      </c>
      <c r="G16" s="36">
        <v>4</v>
      </c>
      <c r="H16" s="87" t="s">
        <v>9</v>
      </c>
      <c r="I16" s="88"/>
      <c r="J16" s="37" t="s">
        <v>9</v>
      </c>
      <c r="P16" s="110"/>
      <c r="Q16" s="110"/>
    </row>
    <row r="17" spans="1:17" s="11" customFormat="1" ht="20.100000000000001" customHeight="1" x14ac:dyDescent="0.25">
      <c r="A17" s="25"/>
      <c r="B17" s="26"/>
      <c r="C17" s="27"/>
      <c r="D17" s="27"/>
      <c r="E17" s="28"/>
      <c r="F17" s="50"/>
      <c r="G17" s="29"/>
      <c r="H17" s="89" t="s">
        <v>10</v>
      </c>
      <c r="I17" s="90"/>
      <c r="J17" s="30" t="s">
        <v>10</v>
      </c>
      <c r="P17" s="12"/>
      <c r="Q17" s="12"/>
    </row>
    <row r="18" spans="1:17" s="11" customFormat="1" ht="20.100000000000001" customHeight="1" x14ac:dyDescent="0.25">
      <c r="A18" s="91" t="s">
        <v>29</v>
      </c>
      <c r="B18" s="92"/>
      <c r="C18" s="92"/>
      <c r="D18" s="92"/>
      <c r="E18" s="93"/>
      <c r="F18" s="97" t="s">
        <v>9</v>
      </c>
      <c r="G18" s="98"/>
      <c r="H18" s="98"/>
      <c r="I18" s="98"/>
      <c r="J18" s="99"/>
      <c r="P18" s="61"/>
      <c r="Q18" s="61"/>
    </row>
    <row r="19" spans="1:17" s="11" customFormat="1" ht="20.100000000000001" customHeight="1" thickBot="1" x14ac:dyDescent="0.3">
      <c r="A19" s="94"/>
      <c r="B19" s="95"/>
      <c r="C19" s="95"/>
      <c r="D19" s="95"/>
      <c r="E19" s="96"/>
      <c r="F19" s="100" t="s">
        <v>10</v>
      </c>
      <c r="G19" s="101"/>
      <c r="H19" s="101"/>
      <c r="I19" s="101"/>
      <c r="J19" s="102"/>
      <c r="P19" s="61"/>
      <c r="Q19" s="61"/>
    </row>
    <row r="20" spans="1:17" s="60" customFormat="1" ht="25.5" customHeight="1" x14ac:dyDescent="0.2">
      <c r="A20" s="13" t="s">
        <v>3</v>
      </c>
      <c r="B20" s="103" t="s">
        <v>4</v>
      </c>
      <c r="C20" s="104"/>
      <c r="D20" s="104"/>
      <c r="E20" s="105"/>
      <c r="F20" s="14" t="s">
        <v>5</v>
      </c>
      <c r="G20" s="58" t="s">
        <v>6</v>
      </c>
      <c r="H20" s="103" t="s">
        <v>8</v>
      </c>
      <c r="I20" s="105"/>
      <c r="J20" s="16" t="s">
        <v>7</v>
      </c>
      <c r="P20" s="106"/>
      <c r="Q20" s="106"/>
    </row>
    <row r="21" spans="1:17" s="11" customFormat="1" ht="20.100000000000001" customHeight="1" x14ac:dyDescent="0.25">
      <c r="A21" s="68" t="str">
        <f>[2]ABC!$A$21:$D$21</f>
        <v>PART A</v>
      </c>
      <c r="B21" s="69" t="str">
        <f>[2]ABC!$E$21</f>
        <v>EARTHWORKS (VOLUME III)</v>
      </c>
      <c r="C21" s="70"/>
      <c r="D21" s="71"/>
      <c r="E21" s="72"/>
      <c r="F21" s="73"/>
      <c r="G21" s="74"/>
      <c r="H21" s="111"/>
      <c r="I21" s="112"/>
      <c r="J21" s="67"/>
      <c r="P21" s="110"/>
      <c r="Q21" s="110"/>
    </row>
    <row r="22" spans="1:17" s="11" customFormat="1" ht="20.100000000000001" customHeight="1" x14ac:dyDescent="0.25">
      <c r="A22" s="31">
        <f>[2]ABC!$A$22:$D$22</f>
        <v>801</v>
      </c>
      <c r="B22" s="32" t="str">
        <f>[2]ABC!$E$22</f>
        <v>Removal of Structures and Obstructions</v>
      </c>
      <c r="C22" s="33"/>
      <c r="D22" s="34"/>
      <c r="E22" s="35"/>
      <c r="F22" s="49" t="s">
        <v>14</v>
      </c>
      <c r="G22" s="36">
        <v>1</v>
      </c>
      <c r="H22" s="87" t="s">
        <v>9</v>
      </c>
      <c r="I22" s="88"/>
      <c r="J22" s="37" t="s">
        <v>9</v>
      </c>
      <c r="P22" s="110"/>
      <c r="Q22" s="110"/>
    </row>
    <row r="23" spans="1:17" s="11" customFormat="1" ht="20.100000000000001" customHeight="1" x14ac:dyDescent="0.25">
      <c r="A23" s="25"/>
      <c r="B23" s="26"/>
      <c r="C23" s="27"/>
      <c r="D23" s="27"/>
      <c r="E23" s="28"/>
      <c r="F23" s="50"/>
      <c r="G23" s="29"/>
      <c r="H23" s="89" t="s">
        <v>10</v>
      </c>
      <c r="I23" s="90"/>
      <c r="J23" s="30" t="s">
        <v>10</v>
      </c>
      <c r="P23" s="12"/>
      <c r="Q23" s="12"/>
    </row>
    <row r="24" spans="1:17" s="11" customFormat="1" ht="20.100000000000001" customHeight="1" x14ac:dyDescent="0.25">
      <c r="A24" s="31" t="str">
        <f>[2]ABC!$A$23:$D$23</f>
        <v>803 (1)</v>
      </c>
      <c r="B24" s="32" t="str">
        <f>[2]ABC!$E$23</f>
        <v xml:space="preserve">Structure Excavation </v>
      </c>
      <c r="C24" s="33"/>
      <c r="D24" s="33"/>
      <c r="E24" s="35"/>
      <c r="F24" s="49" t="s">
        <v>15</v>
      </c>
      <c r="G24" s="36">
        <v>900</v>
      </c>
      <c r="H24" s="87" t="s">
        <v>9</v>
      </c>
      <c r="I24" s="88"/>
      <c r="J24" s="37" t="s">
        <v>9</v>
      </c>
      <c r="P24" s="110"/>
      <c r="Q24" s="110"/>
    </row>
    <row r="25" spans="1:17" s="11" customFormat="1" ht="20.100000000000001" customHeight="1" x14ac:dyDescent="0.25">
      <c r="A25" s="25"/>
      <c r="B25" s="26"/>
      <c r="C25" s="27"/>
      <c r="D25" s="27"/>
      <c r="E25" s="28"/>
      <c r="F25" s="50"/>
      <c r="G25" s="29"/>
      <c r="H25" s="89" t="s">
        <v>10</v>
      </c>
      <c r="I25" s="90"/>
      <c r="J25" s="30" t="s">
        <v>10</v>
      </c>
      <c r="P25" s="12"/>
      <c r="Q25" s="12"/>
    </row>
    <row r="26" spans="1:17" s="11" customFormat="1" ht="20.100000000000001" customHeight="1" x14ac:dyDescent="0.25">
      <c r="A26" s="31" t="str">
        <f>[2]ABC!$A$24:$D$24</f>
        <v>804 ( 1 )a</v>
      </c>
      <c r="B26" s="32" t="str">
        <f>[2]ABC!$E$24</f>
        <v>Embankment ( From Structure Excavation)</v>
      </c>
      <c r="C26" s="33"/>
      <c r="D26" s="33"/>
      <c r="E26" s="45"/>
      <c r="F26" s="49" t="s">
        <v>15</v>
      </c>
      <c r="G26" s="36">
        <v>825.18</v>
      </c>
      <c r="H26" s="87" t="s">
        <v>9</v>
      </c>
      <c r="I26" s="88"/>
      <c r="J26" s="37" t="s">
        <v>9</v>
      </c>
      <c r="P26" s="12"/>
      <c r="Q26" s="12"/>
    </row>
    <row r="27" spans="1:17" s="11" customFormat="1" ht="20.100000000000001" customHeight="1" x14ac:dyDescent="0.25">
      <c r="A27" s="25"/>
      <c r="B27" s="26"/>
      <c r="C27" s="27"/>
      <c r="D27" s="27"/>
      <c r="E27" s="28"/>
      <c r="F27" s="50"/>
      <c r="G27" s="29"/>
      <c r="H27" s="89" t="s">
        <v>10</v>
      </c>
      <c r="I27" s="90"/>
      <c r="J27" s="30" t="s">
        <v>10</v>
      </c>
      <c r="P27" s="12"/>
      <c r="Q27" s="12"/>
    </row>
    <row r="28" spans="1:17" s="11" customFormat="1" ht="20.100000000000001" customHeight="1" x14ac:dyDescent="0.25">
      <c r="A28" s="31" t="str">
        <f>[2]ABC!$A$25:$D$25</f>
        <v>804 (1)b</v>
      </c>
      <c r="B28" s="32" t="str">
        <f>[2]ABC!$E$25</f>
        <v>Embankment (From Selected Barrow)</v>
      </c>
      <c r="C28" s="33"/>
      <c r="D28" s="46"/>
      <c r="E28" s="45"/>
      <c r="F28" s="49" t="s">
        <v>15</v>
      </c>
      <c r="G28" s="36">
        <v>223.25</v>
      </c>
      <c r="H28" s="87" t="s">
        <v>9</v>
      </c>
      <c r="I28" s="88"/>
      <c r="J28" s="37" t="s">
        <v>9</v>
      </c>
      <c r="P28" s="12"/>
      <c r="Q28" s="12"/>
    </row>
    <row r="29" spans="1:17" s="11" customFormat="1" ht="20.100000000000001" customHeight="1" x14ac:dyDescent="0.25">
      <c r="A29" s="25"/>
      <c r="B29" s="26"/>
      <c r="C29" s="27"/>
      <c r="D29" s="27"/>
      <c r="E29" s="28"/>
      <c r="F29" s="50"/>
      <c r="G29" s="29"/>
      <c r="H29" s="89" t="s">
        <v>10</v>
      </c>
      <c r="I29" s="90"/>
      <c r="J29" s="30" t="s">
        <v>10</v>
      </c>
      <c r="P29" s="12"/>
      <c r="Q29" s="12"/>
    </row>
    <row r="30" spans="1:17" s="11" customFormat="1" ht="20.100000000000001" customHeight="1" x14ac:dyDescent="0.25">
      <c r="A30" s="31" t="str">
        <f>[2]ABC!$A$26:$D$26</f>
        <v>804 (4)</v>
      </c>
      <c r="B30" s="32" t="str">
        <f>[2]ABC!$E$26</f>
        <v>Embankment   ( Gravel Bedding )</v>
      </c>
      <c r="C30" s="33"/>
      <c r="D30" s="46"/>
      <c r="E30" s="45"/>
      <c r="F30" s="49" t="s">
        <v>15</v>
      </c>
      <c r="G30" s="36">
        <v>83.78</v>
      </c>
      <c r="H30" s="87" t="s">
        <v>9</v>
      </c>
      <c r="I30" s="88"/>
      <c r="J30" s="37" t="s">
        <v>9</v>
      </c>
      <c r="P30" s="12"/>
      <c r="Q30" s="12"/>
    </row>
    <row r="31" spans="1:17" s="11" customFormat="1" ht="20.100000000000001" customHeight="1" x14ac:dyDescent="0.25">
      <c r="A31" s="25"/>
      <c r="B31" s="26"/>
      <c r="C31" s="27"/>
      <c r="D31" s="27"/>
      <c r="E31" s="28"/>
      <c r="F31" s="50"/>
      <c r="G31" s="29"/>
      <c r="H31" s="89" t="s">
        <v>10</v>
      </c>
      <c r="I31" s="90"/>
      <c r="J31" s="30" t="s">
        <v>10</v>
      </c>
      <c r="P31" s="12"/>
      <c r="Q31" s="12"/>
    </row>
    <row r="32" spans="1:17" s="11" customFormat="1" ht="20.100000000000001" customHeight="1" x14ac:dyDescent="0.25">
      <c r="A32" s="91" t="s">
        <v>30</v>
      </c>
      <c r="B32" s="92"/>
      <c r="C32" s="92"/>
      <c r="D32" s="92"/>
      <c r="E32" s="93"/>
      <c r="F32" s="97" t="s">
        <v>9</v>
      </c>
      <c r="G32" s="98"/>
      <c r="H32" s="98"/>
      <c r="I32" s="98"/>
      <c r="J32" s="99"/>
      <c r="P32" s="61"/>
      <c r="Q32" s="61"/>
    </row>
    <row r="33" spans="1:17" s="11" customFormat="1" ht="20.100000000000001" customHeight="1" thickBot="1" x14ac:dyDescent="0.3">
      <c r="A33" s="94"/>
      <c r="B33" s="95"/>
      <c r="C33" s="95"/>
      <c r="D33" s="95"/>
      <c r="E33" s="96"/>
      <c r="F33" s="100" t="s">
        <v>10</v>
      </c>
      <c r="G33" s="101"/>
      <c r="H33" s="101"/>
      <c r="I33" s="101"/>
      <c r="J33" s="102"/>
      <c r="P33" s="61"/>
      <c r="Q33" s="61"/>
    </row>
    <row r="34" spans="1:17" s="60" customFormat="1" ht="25.5" customHeight="1" x14ac:dyDescent="0.2">
      <c r="A34" s="13" t="s">
        <v>3</v>
      </c>
      <c r="B34" s="103" t="s">
        <v>4</v>
      </c>
      <c r="C34" s="104"/>
      <c r="D34" s="104"/>
      <c r="E34" s="105"/>
      <c r="F34" s="14" t="s">
        <v>5</v>
      </c>
      <c r="G34" s="58" t="s">
        <v>6</v>
      </c>
      <c r="H34" s="103" t="s">
        <v>8</v>
      </c>
      <c r="I34" s="105"/>
      <c r="J34" s="16" t="s">
        <v>7</v>
      </c>
      <c r="P34" s="106"/>
      <c r="Q34" s="106"/>
    </row>
    <row r="35" spans="1:17" s="11" customFormat="1" ht="20.100000000000001" customHeight="1" x14ac:dyDescent="0.25">
      <c r="A35" s="68" t="str">
        <f>[2]ABC!$A$28:$D$28</f>
        <v>PART B</v>
      </c>
      <c r="B35" s="69" t="str">
        <f>[2]ABC!$E$28</f>
        <v>PLAIN AND REINFORCED CONCRETE (VOLUME III)</v>
      </c>
      <c r="C35" s="70"/>
      <c r="D35" s="75"/>
      <c r="E35" s="76"/>
      <c r="F35" s="73"/>
      <c r="G35" s="74"/>
      <c r="H35" s="77"/>
      <c r="I35" s="78"/>
      <c r="J35" s="67"/>
      <c r="P35" s="61"/>
      <c r="Q35" s="61"/>
    </row>
    <row r="36" spans="1:17" s="11" customFormat="1" ht="20.100000000000001" customHeight="1" x14ac:dyDescent="0.25">
      <c r="A36" s="31" t="str">
        <f>[2]ABC!$A$29:$D$29</f>
        <v>900 (1)c2.1</v>
      </c>
      <c r="B36" s="32" t="str">
        <f>[2]ABC!$E$29</f>
        <v>Structural Concrete for Footings (Class A, 28 Days)</v>
      </c>
      <c r="C36" s="33"/>
      <c r="D36" s="46"/>
      <c r="E36" s="45"/>
      <c r="F36" s="49" t="s">
        <v>15</v>
      </c>
      <c r="G36" s="36">
        <v>74.819999999999993</v>
      </c>
      <c r="H36" s="87" t="s">
        <v>9</v>
      </c>
      <c r="I36" s="88"/>
      <c r="J36" s="37" t="s">
        <v>9</v>
      </c>
      <c r="P36" s="110"/>
      <c r="Q36" s="110"/>
    </row>
    <row r="37" spans="1:17" s="11" customFormat="1" ht="20.100000000000001" customHeight="1" x14ac:dyDescent="0.25">
      <c r="A37" s="25"/>
      <c r="B37" s="26"/>
      <c r="C37" s="27"/>
      <c r="D37" s="27"/>
      <c r="E37" s="28"/>
      <c r="F37" s="50"/>
      <c r="G37" s="29"/>
      <c r="H37" s="89" t="s">
        <v>10</v>
      </c>
      <c r="I37" s="90"/>
      <c r="J37" s="30" t="s">
        <v>10</v>
      </c>
      <c r="P37" s="12"/>
      <c r="Q37" s="12"/>
    </row>
    <row r="38" spans="1:17" s="11" customFormat="1" ht="20.100000000000001" customHeight="1" x14ac:dyDescent="0.25">
      <c r="A38" s="31" t="str">
        <f>[2]ABC!$A$30:$D$30</f>
        <v>900 (1)c2.2</v>
      </c>
      <c r="B38" s="32" t="str">
        <f>[2]ABC!$E$30</f>
        <v>Structural Concrete for Slab on Fill (Class A, 28 Days)</v>
      </c>
      <c r="C38" s="33"/>
      <c r="D38" s="46"/>
      <c r="E38" s="45"/>
      <c r="F38" s="49" t="s">
        <v>15</v>
      </c>
      <c r="G38" s="36">
        <v>76.19</v>
      </c>
      <c r="H38" s="87" t="s">
        <v>9</v>
      </c>
      <c r="I38" s="88"/>
      <c r="J38" s="37" t="s">
        <v>9</v>
      </c>
      <c r="P38" s="12"/>
      <c r="Q38" s="12"/>
    </row>
    <row r="39" spans="1:17" s="11" customFormat="1" ht="20.100000000000001" customHeight="1" x14ac:dyDescent="0.25">
      <c r="A39" s="25"/>
      <c r="B39" s="26"/>
      <c r="C39" s="27"/>
      <c r="D39" s="27"/>
      <c r="E39" s="28"/>
      <c r="F39" s="50"/>
      <c r="G39" s="29"/>
      <c r="H39" s="89" t="s">
        <v>10</v>
      </c>
      <c r="I39" s="90"/>
      <c r="J39" s="30" t="s">
        <v>10</v>
      </c>
      <c r="P39" s="12"/>
      <c r="Q39" s="12"/>
    </row>
    <row r="40" spans="1:17" s="11" customFormat="1" ht="20.100000000000001" customHeight="1" x14ac:dyDescent="0.25">
      <c r="A40" s="31" t="str">
        <f>[2]ABC!$A$31:$D$31</f>
        <v>900 (1)c3</v>
      </c>
      <c r="B40" s="32" t="str">
        <f>[2]ABC!$E$31</f>
        <v>Structural Concrete for Tie Beams (Class A, 28 Days)</v>
      </c>
      <c r="C40" s="33"/>
      <c r="D40" s="46"/>
      <c r="E40" s="45"/>
      <c r="F40" s="49" t="s">
        <v>15</v>
      </c>
      <c r="G40" s="36">
        <v>38.67</v>
      </c>
      <c r="H40" s="87" t="s">
        <v>9</v>
      </c>
      <c r="I40" s="88"/>
      <c r="J40" s="37" t="s">
        <v>9</v>
      </c>
      <c r="P40" s="12"/>
      <c r="Q40" s="12"/>
    </row>
    <row r="41" spans="1:17" s="11" customFormat="1" ht="20.100000000000001" customHeight="1" x14ac:dyDescent="0.25">
      <c r="A41" s="25"/>
      <c r="B41" s="26"/>
      <c r="C41" s="27"/>
      <c r="D41" s="27"/>
      <c r="E41" s="28"/>
      <c r="F41" s="50"/>
      <c r="G41" s="29"/>
      <c r="H41" s="89" t="s">
        <v>10</v>
      </c>
      <c r="I41" s="90"/>
      <c r="J41" s="30" t="s">
        <v>10</v>
      </c>
      <c r="P41" s="12"/>
      <c r="Q41" s="12"/>
    </row>
    <row r="42" spans="1:17" s="11" customFormat="1" ht="20.100000000000001" customHeight="1" x14ac:dyDescent="0.25">
      <c r="A42" s="31" t="str">
        <f>[2]ABC!$A$32:$D$32</f>
        <v>900 (1)c4</v>
      </c>
      <c r="B42" s="32" t="str">
        <f>[2]ABC!$E$32</f>
        <v>Structural Concrete for Columns (Class A, 28 Days)</v>
      </c>
      <c r="C42" s="33"/>
      <c r="D42" s="34"/>
      <c r="E42" s="35"/>
      <c r="F42" s="49" t="s">
        <v>15</v>
      </c>
      <c r="G42" s="36">
        <v>67.930000000000007</v>
      </c>
      <c r="H42" s="87" t="s">
        <v>9</v>
      </c>
      <c r="I42" s="88"/>
      <c r="J42" s="37" t="s">
        <v>9</v>
      </c>
      <c r="P42" s="12"/>
      <c r="Q42" s="12"/>
    </row>
    <row r="43" spans="1:17" s="11" customFormat="1" ht="20.100000000000001" customHeight="1" x14ac:dyDescent="0.25">
      <c r="A43" s="25"/>
      <c r="B43" s="26"/>
      <c r="C43" s="27"/>
      <c r="D43" s="27"/>
      <c r="E43" s="28"/>
      <c r="F43" s="50"/>
      <c r="G43" s="29"/>
      <c r="H43" s="89" t="s">
        <v>10</v>
      </c>
      <c r="I43" s="90"/>
      <c r="J43" s="30" t="s">
        <v>10</v>
      </c>
      <c r="P43" s="12"/>
      <c r="Q43" s="12"/>
    </row>
    <row r="44" spans="1:17" s="11" customFormat="1" ht="20.100000000000001" customHeight="1" x14ac:dyDescent="0.25">
      <c r="A44" s="31" t="str">
        <f>[2]ABC!$A$33:$D$33</f>
        <v>900 (1)c5</v>
      </c>
      <c r="B44" s="32" t="str">
        <f>[2]ABC!$E$33</f>
        <v>Structural Concrete for Suspended Slab (Class A, 28 Days)</v>
      </c>
      <c r="C44" s="33"/>
      <c r="D44" s="34"/>
      <c r="E44" s="35"/>
      <c r="F44" s="49" t="s">
        <v>15</v>
      </c>
      <c r="G44" s="36">
        <v>85.51</v>
      </c>
      <c r="H44" s="87" t="s">
        <v>9</v>
      </c>
      <c r="I44" s="88"/>
      <c r="J44" s="37" t="s">
        <v>9</v>
      </c>
      <c r="P44" s="12"/>
      <c r="Q44" s="12"/>
    </row>
    <row r="45" spans="1:17" s="11" customFormat="1" ht="20.100000000000001" customHeight="1" x14ac:dyDescent="0.25">
      <c r="A45" s="25"/>
      <c r="B45" s="26"/>
      <c r="C45" s="27"/>
      <c r="D45" s="27"/>
      <c r="E45" s="28"/>
      <c r="F45" s="50"/>
      <c r="G45" s="29"/>
      <c r="H45" s="89" t="s">
        <v>10</v>
      </c>
      <c r="I45" s="90"/>
      <c r="J45" s="30" t="s">
        <v>10</v>
      </c>
      <c r="P45" s="12"/>
      <c r="Q45" s="12"/>
    </row>
    <row r="46" spans="1:17" s="11" customFormat="1" ht="20.100000000000001" customHeight="1" x14ac:dyDescent="0.25">
      <c r="A46" s="31" t="str">
        <f>[2]ABC!$A$34:$D$34</f>
        <v>900(1)c6</v>
      </c>
      <c r="B46" s="32" t="str">
        <f>[2]ABC!$E$34</f>
        <v>Structural Concrete for Girders/Beams (Class A, 28 Days)</v>
      </c>
      <c r="C46" s="33"/>
      <c r="D46" s="34"/>
      <c r="E46" s="35"/>
      <c r="F46" s="49" t="s">
        <v>15</v>
      </c>
      <c r="G46" s="36">
        <v>113.25</v>
      </c>
      <c r="H46" s="87" t="s">
        <v>9</v>
      </c>
      <c r="I46" s="88"/>
      <c r="J46" s="37" t="s">
        <v>9</v>
      </c>
      <c r="P46" s="110"/>
      <c r="Q46" s="110"/>
    </row>
    <row r="47" spans="1:17" s="11" customFormat="1" ht="20.100000000000001" customHeight="1" x14ac:dyDescent="0.25">
      <c r="A47" s="25"/>
      <c r="B47" s="26"/>
      <c r="C47" s="27"/>
      <c r="D47" s="27"/>
      <c r="E47" s="28"/>
      <c r="F47" s="50"/>
      <c r="G47" s="29"/>
      <c r="H47" s="89" t="s">
        <v>10</v>
      </c>
      <c r="I47" s="90"/>
      <c r="J47" s="30" t="s">
        <v>10</v>
      </c>
      <c r="P47" s="12"/>
      <c r="Q47" s="12"/>
    </row>
    <row r="48" spans="1:17" s="11" customFormat="1" ht="20.100000000000001" customHeight="1" x14ac:dyDescent="0.25">
      <c r="A48" s="31" t="str">
        <f>[2]ABC!$A$35:$D$35</f>
        <v>900(1)c1</v>
      </c>
      <c r="B48" s="32" t="str">
        <f>[2]ABC!$E$35</f>
        <v>Structural Concrete for Stair (Class A, 28 Days)</v>
      </c>
      <c r="C48" s="33"/>
      <c r="D48" s="34"/>
      <c r="E48" s="35"/>
      <c r="F48" s="49" t="s">
        <v>15</v>
      </c>
      <c r="G48" s="36">
        <v>14.7</v>
      </c>
      <c r="H48" s="87" t="s">
        <v>9</v>
      </c>
      <c r="I48" s="88"/>
      <c r="J48" s="37" t="s">
        <v>9</v>
      </c>
      <c r="P48" s="12"/>
      <c r="Q48" s="12"/>
    </row>
    <row r="49" spans="1:20" s="11" customFormat="1" ht="20.100000000000001" customHeight="1" x14ac:dyDescent="0.25">
      <c r="A49" s="25"/>
      <c r="B49" s="26"/>
      <c r="C49" s="27"/>
      <c r="D49" s="27"/>
      <c r="E49" s="28"/>
      <c r="F49" s="50"/>
      <c r="G49" s="29"/>
      <c r="H49" s="89" t="s">
        <v>10</v>
      </c>
      <c r="I49" s="90"/>
      <c r="J49" s="30" t="s">
        <v>10</v>
      </c>
      <c r="P49" s="12"/>
      <c r="Q49" s="12"/>
    </row>
    <row r="50" spans="1:20" s="11" customFormat="1" ht="20.100000000000001" customHeight="1" x14ac:dyDescent="0.25">
      <c r="A50" s="31" t="str">
        <f>[2]ABC!$A$36:$D$36</f>
        <v>901(1)</v>
      </c>
      <c r="B50" s="32" t="str">
        <f>[2]ABC!$E$36</f>
        <v>Lean Concrete (Class A)</v>
      </c>
      <c r="C50" s="33"/>
      <c r="D50" s="34"/>
      <c r="E50" s="35"/>
      <c r="F50" s="49" t="s">
        <v>15</v>
      </c>
      <c r="G50" s="36">
        <v>19.02</v>
      </c>
      <c r="H50" s="87" t="s">
        <v>9</v>
      </c>
      <c r="I50" s="88"/>
      <c r="J50" s="37" t="s">
        <v>9</v>
      </c>
      <c r="P50" s="110"/>
      <c r="Q50" s="110"/>
    </row>
    <row r="51" spans="1:20" s="11" customFormat="1" ht="20.100000000000001" customHeight="1" x14ac:dyDescent="0.25">
      <c r="A51" s="25"/>
      <c r="B51" s="26"/>
      <c r="C51" s="27"/>
      <c r="D51" s="27"/>
      <c r="E51" s="28"/>
      <c r="F51" s="50"/>
      <c r="G51" s="29"/>
      <c r="H51" s="89" t="s">
        <v>10</v>
      </c>
      <c r="I51" s="90"/>
      <c r="J51" s="30" t="s">
        <v>10</v>
      </c>
      <c r="P51" s="12"/>
      <c r="Q51" s="12"/>
    </row>
    <row r="52" spans="1:20" s="11" customFormat="1" ht="20.100000000000001" customHeight="1" x14ac:dyDescent="0.25">
      <c r="A52" s="31" t="str">
        <f>[2]ABC!$A$37:$D$37</f>
        <v>902(1.1)</v>
      </c>
      <c r="B52" s="32" t="str">
        <f>[2]ABC!$E$37</f>
        <v>Reinforcing Steel (Deformed bar for Footings), Grade 40</v>
      </c>
      <c r="C52" s="33"/>
      <c r="D52" s="34"/>
      <c r="E52" s="35"/>
      <c r="F52" s="49" t="s">
        <v>17</v>
      </c>
      <c r="G52" s="36">
        <v>7504.24</v>
      </c>
      <c r="H52" s="87" t="s">
        <v>9</v>
      </c>
      <c r="I52" s="88"/>
      <c r="J52" s="37" t="s">
        <v>9</v>
      </c>
      <c r="P52" s="12"/>
      <c r="Q52" s="12"/>
    </row>
    <row r="53" spans="1:20" s="11" customFormat="1" ht="20.100000000000001" customHeight="1" x14ac:dyDescent="0.25">
      <c r="A53" s="25"/>
      <c r="B53" s="26"/>
      <c r="C53" s="27"/>
      <c r="D53" s="27"/>
      <c r="E53" s="28"/>
      <c r="F53" s="50"/>
      <c r="G53" s="29"/>
      <c r="H53" s="89" t="s">
        <v>10</v>
      </c>
      <c r="I53" s="90"/>
      <c r="J53" s="30" t="s">
        <v>10</v>
      </c>
      <c r="P53" s="12"/>
      <c r="Q53" s="12"/>
    </row>
    <row r="54" spans="1:20" s="11" customFormat="1" ht="20.100000000000001" customHeight="1" x14ac:dyDescent="0.25">
      <c r="A54" s="18" t="str">
        <f>[2]ABC!$A$38:$D$38</f>
        <v>902(1.2)</v>
      </c>
      <c r="B54" s="19" t="str">
        <f>[2]ABC!$E$38</f>
        <v>Reinforcing Steel (Deformed bar for Slab on Fill), Grade 40</v>
      </c>
      <c r="C54" s="20"/>
      <c r="D54" s="21"/>
      <c r="E54" s="22"/>
      <c r="F54" s="49" t="s">
        <v>17</v>
      </c>
      <c r="G54" s="23">
        <v>2988.09</v>
      </c>
      <c r="H54" s="124" t="s">
        <v>9</v>
      </c>
      <c r="I54" s="125"/>
      <c r="J54" s="38" t="s">
        <v>9</v>
      </c>
      <c r="P54" s="12"/>
      <c r="Q54" s="12"/>
    </row>
    <row r="55" spans="1:20" s="11" customFormat="1" ht="20.100000000000001" customHeight="1" x14ac:dyDescent="0.25">
      <c r="A55" s="25"/>
      <c r="B55" s="26"/>
      <c r="C55" s="27"/>
      <c r="D55" s="27"/>
      <c r="E55" s="28"/>
      <c r="F55" s="50"/>
      <c r="G55" s="29"/>
      <c r="H55" s="89" t="s">
        <v>10</v>
      </c>
      <c r="I55" s="90"/>
      <c r="J55" s="30" t="s">
        <v>10</v>
      </c>
      <c r="P55" s="12"/>
      <c r="Q55" s="12"/>
    </row>
    <row r="56" spans="1:20" s="11" customFormat="1" ht="24" customHeight="1" x14ac:dyDescent="0.25">
      <c r="A56" s="31" t="str">
        <f>[2]ABC!$A$39:$D$39</f>
        <v>902(1.3)</v>
      </c>
      <c r="B56" s="81" t="str">
        <f>[2]ABC!$E$39</f>
        <v>Reinforcing Steel (Deformed bar for Footing Tie Beams ), Grade 40</v>
      </c>
      <c r="C56" s="82"/>
      <c r="D56" s="82"/>
      <c r="E56" s="83"/>
      <c r="F56" s="80" t="s">
        <v>17</v>
      </c>
      <c r="G56" s="36">
        <v>11626.65</v>
      </c>
      <c r="H56" s="87" t="s">
        <v>9</v>
      </c>
      <c r="I56" s="88"/>
      <c r="J56" s="37" t="s">
        <v>9</v>
      </c>
      <c r="P56" s="12"/>
      <c r="Q56" s="12"/>
    </row>
    <row r="57" spans="1:20" s="11" customFormat="1" ht="20.100000000000001" customHeight="1" x14ac:dyDescent="0.25">
      <c r="A57" s="25"/>
      <c r="B57" s="26"/>
      <c r="C57" s="27"/>
      <c r="D57" s="27"/>
      <c r="E57" s="28"/>
      <c r="F57" s="50"/>
      <c r="G57" s="29"/>
      <c r="H57" s="89" t="s">
        <v>10</v>
      </c>
      <c r="I57" s="90"/>
      <c r="J57" s="30" t="s">
        <v>10</v>
      </c>
      <c r="P57" s="12"/>
      <c r="Q57" s="12"/>
    </row>
    <row r="58" spans="1:20" s="11" customFormat="1" ht="20.100000000000001" customHeight="1" x14ac:dyDescent="0.25">
      <c r="A58" s="31" t="str">
        <f>[2]ABC!$A$40:$D$40</f>
        <v>902(1.4)</v>
      </c>
      <c r="B58" s="32" t="str">
        <f>[2]ABC!$E$40</f>
        <v>Reinforcing Steel (Deformed bar for Columns), Grade 40</v>
      </c>
      <c r="C58" s="41"/>
      <c r="D58" s="41"/>
      <c r="E58" s="42"/>
      <c r="F58" s="49" t="s">
        <v>17</v>
      </c>
      <c r="G58" s="36">
        <v>17783.009999999998</v>
      </c>
      <c r="H58" s="87" t="s">
        <v>9</v>
      </c>
      <c r="I58" s="88"/>
      <c r="J58" s="37" t="s">
        <v>9</v>
      </c>
      <c r="S58" s="39"/>
      <c r="T58" s="40"/>
    </row>
    <row r="59" spans="1:20" s="11" customFormat="1" ht="20.100000000000001" customHeight="1" x14ac:dyDescent="0.25">
      <c r="A59" s="25"/>
      <c r="B59" s="26"/>
      <c r="C59" s="27"/>
      <c r="D59" s="27"/>
      <c r="E59" s="28"/>
      <c r="F59" s="50"/>
      <c r="G59" s="29"/>
      <c r="H59" s="89" t="s">
        <v>10</v>
      </c>
      <c r="I59" s="90"/>
      <c r="J59" s="30" t="s">
        <v>10</v>
      </c>
      <c r="P59" s="12"/>
      <c r="Q59" s="12"/>
    </row>
    <row r="60" spans="1:20" s="11" customFormat="1" ht="20.100000000000001" customHeight="1" x14ac:dyDescent="0.25">
      <c r="A60" s="31" t="str">
        <f>[2]ABC!$A$41:$D$41</f>
        <v>902(1.5)</v>
      </c>
      <c r="B60" s="32" t="str">
        <f>[2]ABC!$E$41</f>
        <v>Reinforcing Steel (Deformed bar for Suspended Slab), Grade 40</v>
      </c>
      <c r="C60" s="41"/>
      <c r="D60" s="41"/>
      <c r="E60" s="42"/>
      <c r="F60" s="49" t="s">
        <v>17</v>
      </c>
      <c r="G60" s="36">
        <v>13552.12</v>
      </c>
      <c r="H60" s="87" t="s">
        <v>9</v>
      </c>
      <c r="I60" s="88"/>
      <c r="J60" s="37" t="s">
        <v>9</v>
      </c>
      <c r="S60" s="39"/>
      <c r="T60" s="40"/>
    </row>
    <row r="61" spans="1:20" s="11" customFormat="1" ht="20.100000000000001" customHeight="1" x14ac:dyDescent="0.25">
      <c r="A61" s="25"/>
      <c r="B61" s="26"/>
      <c r="C61" s="27"/>
      <c r="D61" s="27"/>
      <c r="E61" s="28"/>
      <c r="F61" s="50"/>
      <c r="G61" s="29"/>
      <c r="H61" s="89" t="s">
        <v>10</v>
      </c>
      <c r="I61" s="90"/>
      <c r="J61" s="30" t="s">
        <v>10</v>
      </c>
      <c r="P61" s="12"/>
      <c r="Q61" s="12"/>
    </row>
    <row r="62" spans="1:20" s="11" customFormat="1" ht="20.100000000000001" customHeight="1" x14ac:dyDescent="0.25">
      <c r="A62" s="31" t="str">
        <f>[2]ABC!$A$42:$D$42</f>
        <v>902(1.6)</v>
      </c>
      <c r="B62" s="32" t="str">
        <f>[2]ABC!$E$42</f>
        <v>Reinforcing Steel (Deformed bar for Girders/Beams), Grade 40</v>
      </c>
      <c r="C62" s="41"/>
      <c r="D62" s="41"/>
      <c r="E62" s="42"/>
      <c r="F62" s="49" t="s">
        <v>17</v>
      </c>
      <c r="G62" s="36">
        <v>28965.64</v>
      </c>
      <c r="H62" s="87" t="s">
        <v>9</v>
      </c>
      <c r="I62" s="88"/>
      <c r="J62" s="37" t="s">
        <v>9</v>
      </c>
      <c r="S62" s="39"/>
      <c r="T62" s="40"/>
    </row>
    <row r="63" spans="1:20" s="11" customFormat="1" ht="20.100000000000001" customHeight="1" x14ac:dyDescent="0.25">
      <c r="A63" s="25"/>
      <c r="B63" s="26"/>
      <c r="C63" s="27"/>
      <c r="D63" s="27"/>
      <c r="E63" s="28"/>
      <c r="F63" s="50"/>
      <c r="G63" s="29"/>
      <c r="H63" s="89" t="s">
        <v>10</v>
      </c>
      <c r="I63" s="90"/>
      <c r="J63" s="30" t="s">
        <v>10</v>
      </c>
      <c r="P63" s="12"/>
      <c r="Q63" s="12"/>
    </row>
    <row r="64" spans="1:20" s="11" customFormat="1" ht="20.100000000000001" customHeight="1" x14ac:dyDescent="0.25">
      <c r="A64" s="31" t="str">
        <f>[2]ABC!$A$43:$D$43</f>
        <v>902(1.7)</v>
      </c>
      <c r="B64" s="32" t="str">
        <f>[2]ABC!$E$43</f>
        <v>Reinforcing Steel (Deformed bar for Stair), Grade 40</v>
      </c>
      <c r="C64" s="41"/>
      <c r="D64" s="41"/>
      <c r="E64" s="42"/>
      <c r="F64" s="49" t="s">
        <v>17</v>
      </c>
      <c r="G64" s="36">
        <v>1553.96</v>
      </c>
      <c r="H64" s="87" t="s">
        <v>9</v>
      </c>
      <c r="I64" s="88"/>
      <c r="J64" s="37" t="s">
        <v>9</v>
      </c>
      <c r="S64" s="39"/>
      <c r="T64" s="40"/>
    </row>
    <row r="65" spans="1:20" s="11" customFormat="1" ht="20.100000000000001" customHeight="1" x14ac:dyDescent="0.25">
      <c r="A65" s="25"/>
      <c r="B65" s="26"/>
      <c r="C65" s="27"/>
      <c r="D65" s="27"/>
      <c r="E65" s="28"/>
      <c r="F65" s="50"/>
      <c r="G65" s="29"/>
      <c r="H65" s="89" t="s">
        <v>10</v>
      </c>
      <c r="I65" s="90"/>
      <c r="J65" s="30" t="s">
        <v>10</v>
      </c>
      <c r="P65" s="12"/>
      <c r="Q65" s="12"/>
    </row>
    <row r="66" spans="1:20" s="11" customFormat="1" ht="20.100000000000001" customHeight="1" x14ac:dyDescent="0.25">
      <c r="A66" s="31" t="str">
        <f>[2]ABC!$A$44:$D$44</f>
        <v>903 (2)</v>
      </c>
      <c r="B66" s="32" t="str">
        <f>[2]ABC!$E$44</f>
        <v>Formworks and Falseworks</v>
      </c>
      <c r="C66" s="41"/>
      <c r="D66" s="41"/>
      <c r="E66" s="42"/>
      <c r="F66" s="49" t="s">
        <v>16</v>
      </c>
      <c r="G66" s="36">
        <v>654.57000000000005</v>
      </c>
      <c r="H66" s="87" t="s">
        <v>9</v>
      </c>
      <c r="I66" s="88"/>
      <c r="J66" s="37" t="s">
        <v>9</v>
      </c>
      <c r="S66" s="39"/>
      <c r="T66" s="40"/>
    </row>
    <row r="67" spans="1:20" s="11" customFormat="1" ht="20.100000000000001" customHeight="1" x14ac:dyDescent="0.25">
      <c r="A67" s="25"/>
      <c r="B67" s="26"/>
      <c r="C67" s="27"/>
      <c r="D67" s="27"/>
      <c r="E67" s="28"/>
      <c r="F67" s="50"/>
      <c r="G67" s="29"/>
      <c r="H67" s="89" t="s">
        <v>10</v>
      </c>
      <c r="I67" s="90"/>
      <c r="J67" s="30" t="s">
        <v>10</v>
      </c>
      <c r="P67" s="12"/>
      <c r="Q67" s="12"/>
    </row>
    <row r="68" spans="1:20" s="11" customFormat="1" ht="20.100000000000001" customHeight="1" x14ac:dyDescent="0.25">
      <c r="A68" s="91" t="s">
        <v>29</v>
      </c>
      <c r="B68" s="92"/>
      <c r="C68" s="92"/>
      <c r="D68" s="92"/>
      <c r="E68" s="93"/>
      <c r="F68" s="97" t="s">
        <v>9</v>
      </c>
      <c r="G68" s="98"/>
      <c r="H68" s="98"/>
      <c r="I68" s="98"/>
      <c r="J68" s="99"/>
      <c r="P68" s="61"/>
      <c r="Q68" s="61"/>
    </row>
    <row r="69" spans="1:20" s="11" customFormat="1" ht="20.100000000000001" customHeight="1" thickBot="1" x14ac:dyDescent="0.3">
      <c r="A69" s="94"/>
      <c r="B69" s="95"/>
      <c r="C69" s="95"/>
      <c r="D69" s="95"/>
      <c r="E69" s="96"/>
      <c r="F69" s="100" t="s">
        <v>10</v>
      </c>
      <c r="G69" s="101"/>
      <c r="H69" s="101"/>
      <c r="I69" s="101"/>
      <c r="J69" s="102"/>
      <c r="P69" s="61"/>
      <c r="Q69" s="61"/>
    </row>
    <row r="70" spans="1:20" s="60" customFormat="1" ht="25.5" customHeight="1" x14ac:dyDescent="0.2">
      <c r="A70" s="13" t="s">
        <v>3</v>
      </c>
      <c r="B70" s="103" t="s">
        <v>4</v>
      </c>
      <c r="C70" s="104"/>
      <c r="D70" s="104"/>
      <c r="E70" s="105"/>
      <c r="F70" s="14" t="s">
        <v>5</v>
      </c>
      <c r="G70" s="58" t="s">
        <v>6</v>
      </c>
      <c r="H70" s="103" t="s">
        <v>8</v>
      </c>
      <c r="I70" s="105"/>
      <c r="J70" s="16" t="s">
        <v>7</v>
      </c>
      <c r="P70" s="106"/>
      <c r="Q70" s="106"/>
    </row>
    <row r="71" spans="1:20" s="60" customFormat="1" ht="25.5" customHeight="1" x14ac:dyDescent="0.2">
      <c r="A71" s="79" t="str">
        <f>[2]ABC!$A$46:$D$46</f>
        <v>PART C</v>
      </c>
      <c r="B71" s="107" t="str">
        <f>[2]ABC!$E$46</f>
        <v>FINISHINGS AND OTHER CIVIL WORKS (VOLUME III)</v>
      </c>
      <c r="C71" s="108"/>
      <c r="D71" s="108"/>
      <c r="E71" s="109"/>
      <c r="F71" s="14"/>
      <c r="G71" s="58"/>
      <c r="H71" s="57"/>
      <c r="I71" s="59"/>
      <c r="J71" s="59"/>
    </row>
    <row r="72" spans="1:20" s="11" customFormat="1" ht="20.100000000000001" customHeight="1" x14ac:dyDescent="0.25">
      <c r="A72" s="31" t="str">
        <f>[2]ABC!$A$47:$D$47</f>
        <v>1001(3)</v>
      </c>
      <c r="B72" s="32" t="str">
        <f>[2]ABC!$E$47</f>
        <v>Concrete Gutter</v>
      </c>
      <c r="C72" s="41"/>
      <c r="D72" s="41"/>
      <c r="E72" s="42"/>
      <c r="F72" s="49" t="s">
        <v>18</v>
      </c>
      <c r="G72" s="36">
        <v>122.6</v>
      </c>
      <c r="H72" s="87" t="s">
        <v>9</v>
      </c>
      <c r="I72" s="88"/>
      <c r="J72" s="37" t="s">
        <v>9</v>
      </c>
      <c r="S72" s="39"/>
      <c r="T72" s="40"/>
    </row>
    <row r="73" spans="1:20" s="11" customFormat="1" ht="20.100000000000001" customHeight="1" x14ac:dyDescent="0.25">
      <c r="A73" s="25"/>
      <c r="B73" s="26"/>
      <c r="C73" s="27"/>
      <c r="D73" s="27"/>
      <c r="E73" s="28"/>
      <c r="F73" s="50"/>
      <c r="G73" s="29"/>
      <c r="H73" s="89" t="s">
        <v>10</v>
      </c>
      <c r="I73" s="90"/>
      <c r="J73" s="30" t="s">
        <v>10</v>
      </c>
      <c r="P73" s="12"/>
      <c r="Q73" s="12"/>
    </row>
    <row r="74" spans="1:20" s="11" customFormat="1" ht="20.100000000000001" customHeight="1" x14ac:dyDescent="0.25">
      <c r="A74" s="31" t="str">
        <f>[2]ABC!$A$48:$D$48</f>
        <v>1001(4)</v>
      </c>
      <c r="B74" s="32" t="str">
        <f>[2]ABC!$E$48</f>
        <v>Concrete Canal</v>
      </c>
      <c r="C74" s="41"/>
      <c r="D74" s="41"/>
      <c r="E74" s="42"/>
      <c r="F74" s="49" t="s">
        <v>18</v>
      </c>
      <c r="G74" s="36">
        <v>132</v>
      </c>
      <c r="H74" s="87" t="s">
        <v>9</v>
      </c>
      <c r="I74" s="88"/>
      <c r="J74" s="37" t="s">
        <v>9</v>
      </c>
      <c r="S74" s="39"/>
      <c r="T74" s="40"/>
    </row>
    <row r="75" spans="1:20" s="11" customFormat="1" ht="20.100000000000001" customHeight="1" x14ac:dyDescent="0.25">
      <c r="A75" s="25"/>
      <c r="B75" s="26"/>
      <c r="C75" s="27"/>
      <c r="D75" s="27"/>
      <c r="E75" s="28"/>
      <c r="F75" s="50"/>
      <c r="G75" s="29"/>
      <c r="H75" s="89" t="s">
        <v>10</v>
      </c>
      <c r="I75" s="90"/>
      <c r="J75" s="30" t="s">
        <v>10</v>
      </c>
      <c r="P75" s="12"/>
      <c r="Q75" s="12"/>
    </row>
    <row r="76" spans="1:20" s="11" customFormat="1" ht="20.100000000000001" customHeight="1" x14ac:dyDescent="0.25">
      <c r="A76" s="31" t="str">
        <f>[2]ABC!$A$49:$D$49</f>
        <v>1002(3)</v>
      </c>
      <c r="B76" s="32" t="str">
        <f>[2]ABC!$E$49</f>
        <v>G.I Pipes  (Water Distribution Line)</v>
      </c>
      <c r="C76" s="41"/>
      <c r="D76" s="41"/>
      <c r="E76" s="42"/>
      <c r="F76" s="49" t="s">
        <v>22</v>
      </c>
      <c r="G76" s="36">
        <v>48</v>
      </c>
      <c r="H76" s="87" t="s">
        <v>9</v>
      </c>
      <c r="I76" s="88"/>
      <c r="J76" s="37" t="s">
        <v>9</v>
      </c>
      <c r="S76" s="39"/>
      <c r="T76" s="40"/>
    </row>
    <row r="77" spans="1:20" s="11" customFormat="1" ht="20.100000000000001" customHeight="1" x14ac:dyDescent="0.25">
      <c r="A77" s="25"/>
      <c r="B77" s="26"/>
      <c r="C77" s="27"/>
      <c r="D77" s="27"/>
      <c r="E77" s="28"/>
      <c r="F77" s="50"/>
      <c r="G77" s="29"/>
      <c r="H77" s="89" t="s">
        <v>10</v>
      </c>
      <c r="I77" s="90"/>
      <c r="J77" s="30" t="s">
        <v>10</v>
      </c>
      <c r="P77" s="12"/>
      <c r="Q77" s="12"/>
    </row>
    <row r="78" spans="1:20" s="11" customFormat="1" ht="20.100000000000001" customHeight="1" x14ac:dyDescent="0.25">
      <c r="A78" s="18" t="str">
        <f>[2]ABC!$A$50:$D$50</f>
        <v>1002(4)</v>
      </c>
      <c r="B78" s="19" t="str">
        <f>[2]ABC!$E$50</f>
        <v>G.I Fittings (Water Distribution Line)</v>
      </c>
      <c r="C78" s="20"/>
      <c r="D78" s="21"/>
      <c r="E78" s="22"/>
      <c r="F78" s="49" t="s">
        <v>22</v>
      </c>
      <c r="G78" s="23">
        <v>226</v>
      </c>
      <c r="H78" s="124" t="s">
        <v>9</v>
      </c>
      <c r="I78" s="125"/>
      <c r="J78" s="24" t="s">
        <v>9</v>
      </c>
      <c r="P78" s="110"/>
      <c r="Q78" s="110"/>
    </row>
    <row r="79" spans="1:20" s="11" customFormat="1" ht="20.100000000000001" customHeight="1" x14ac:dyDescent="0.25">
      <c r="A79" s="25"/>
      <c r="B79" s="26"/>
      <c r="C79" s="27"/>
      <c r="D79" s="27"/>
      <c r="E79" s="28"/>
      <c r="F79" s="50"/>
      <c r="G79" s="29"/>
      <c r="H79" s="89" t="s">
        <v>10</v>
      </c>
      <c r="I79" s="90"/>
      <c r="J79" s="30" t="s">
        <v>10</v>
      </c>
      <c r="P79" s="44"/>
      <c r="Q79" s="44"/>
    </row>
    <row r="80" spans="1:20" s="11" customFormat="1" ht="20.100000000000001" customHeight="1" x14ac:dyDescent="0.25">
      <c r="A80" s="31" t="str">
        <f>[2]ABC!$A$51:$D$51</f>
        <v>1002(6)</v>
      </c>
      <c r="B80" s="32" t="str">
        <f>[2]ABC!$E$51</f>
        <v>PVC Fittings (Sanitary Line)</v>
      </c>
      <c r="C80" s="33"/>
      <c r="D80" s="34"/>
      <c r="E80" s="35"/>
      <c r="F80" s="49" t="s">
        <v>22</v>
      </c>
      <c r="G80" s="36">
        <v>258</v>
      </c>
      <c r="H80" s="87" t="s">
        <v>9</v>
      </c>
      <c r="I80" s="88"/>
      <c r="J80" s="37" t="s">
        <v>9</v>
      </c>
      <c r="P80" s="110"/>
      <c r="Q80" s="110"/>
    </row>
    <row r="81" spans="1:17" s="11" customFormat="1" ht="20.100000000000001" customHeight="1" x14ac:dyDescent="0.25">
      <c r="A81" s="25"/>
      <c r="B81" s="26"/>
      <c r="C81" s="27"/>
      <c r="D81" s="27"/>
      <c r="E81" s="28"/>
      <c r="F81" s="50"/>
      <c r="G81" s="29"/>
      <c r="H81" s="89" t="s">
        <v>10</v>
      </c>
      <c r="I81" s="90"/>
      <c r="J81" s="30" t="s">
        <v>10</v>
      </c>
      <c r="P81" s="44"/>
      <c r="Q81" s="44"/>
    </row>
    <row r="82" spans="1:17" s="11" customFormat="1" ht="20.100000000000001" customHeight="1" x14ac:dyDescent="0.25">
      <c r="A82" s="31" t="str">
        <f>[2]ABC!$A$52:$D$52</f>
        <v>1002(7)</v>
      </c>
      <c r="B82" s="32" t="str">
        <f>[2]ABC!$E$52</f>
        <v>PVC Pipes, S-1000 (Sanitary Line)</v>
      </c>
      <c r="C82" s="33"/>
      <c r="D82" s="34"/>
      <c r="E82" s="35"/>
      <c r="F82" s="49" t="s">
        <v>22</v>
      </c>
      <c r="G82" s="36">
        <v>157</v>
      </c>
      <c r="H82" s="87" t="s">
        <v>9</v>
      </c>
      <c r="I82" s="88"/>
      <c r="J82" s="37" t="s">
        <v>9</v>
      </c>
      <c r="P82" s="110"/>
      <c r="Q82" s="110"/>
    </row>
    <row r="83" spans="1:17" s="11" customFormat="1" ht="20.100000000000001" customHeight="1" x14ac:dyDescent="0.25">
      <c r="A83" s="25"/>
      <c r="B83" s="26"/>
      <c r="C83" s="27"/>
      <c r="D83" s="27"/>
      <c r="E83" s="28"/>
      <c r="F83" s="50"/>
      <c r="G83" s="29"/>
      <c r="H83" s="89" t="s">
        <v>10</v>
      </c>
      <c r="I83" s="90"/>
      <c r="J83" s="30" t="s">
        <v>10</v>
      </c>
      <c r="P83" s="44"/>
      <c r="Q83" s="44"/>
    </row>
    <row r="84" spans="1:17" s="11" customFormat="1" ht="20.100000000000001" customHeight="1" x14ac:dyDescent="0.25">
      <c r="A84" s="31" t="str">
        <f>[2]ABC!$A$53:$D$53</f>
        <v>1002(9)a2</v>
      </c>
      <c r="B84" s="32" t="str">
        <f>[2]ABC!$E$53</f>
        <v>Water Closet Elongated, Complete Accessories</v>
      </c>
      <c r="C84" s="33"/>
      <c r="D84" s="34"/>
      <c r="E84" s="35"/>
      <c r="F84" s="49" t="s">
        <v>19</v>
      </c>
      <c r="G84" s="36">
        <v>14</v>
      </c>
      <c r="H84" s="87" t="s">
        <v>9</v>
      </c>
      <c r="I84" s="88"/>
      <c r="J84" s="37" t="s">
        <v>9</v>
      </c>
      <c r="P84" s="44"/>
      <c r="Q84" s="44"/>
    </row>
    <row r="85" spans="1:17" s="11" customFormat="1" ht="20.100000000000001" customHeight="1" x14ac:dyDescent="0.25">
      <c r="A85" s="25"/>
      <c r="B85" s="26"/>
      <c r="C85" s="27"/>
      <c r="D85" s="27"/>
      <c r="E85" s="28"/>
      <c r="F85" s="50"/>
      <c r="G85" s="29"/>
      <c r="H85" s="89" t="s">
        <v>10</v>
      </c>
      <c r="I85" s="90"/>
      <c r="J85" s="30" t="s">
        <v>10</v>
      </c>
      <c r="P85" s="44"/>
      <c r="Q85" s="44"/>
    </row>
    <row r="86" spans="1:17" s="11" customFormat="1" ht="20.100000000000001" customHeight="1" x14ac:dyDescent="0.25">
      <c r="A86" s="31" t="str">
        <f>[2]ABC!$A$54:$D$54</f>
        <v>1002(10)a1</v>
      </c>
      <c r="B86" s="32" t="str">
        <f>[2]ABC!$E$54</f>
        <v>Urinal Flush Type Valve, Complete Accessories</v>
      </c>
      <c r="C86" s="33"/>
      <c r="D86" s="34"/>
      <c r="E86" s="35"/>
      <c r="F86" s="49" t="s">
        <v>19</v>
      </c>
      <c r="G86" s="36">
        <v>6</v>
      </c>
      <c r="H86" s="87" t="s">
        <v>9</v>
      </c>
      <c r="I86" s="88"/>
      <c r="J86" s="37" t="s">
        <v>9</v>
      </c>
      <c r="P86" s="61"/>
      <c r="Q86" s="61"/>
    </row>
    <row r="87" spans="1:17" s="11" customFormat="1" ht="20.100000000000001" customHeight="1" x14ac:dyDescent="0.25">
      <c r="A87" s="25"/>
      <c r="B87" s="26"/>
      <c r="C87" s="27"/>
      <c r="D87" s="27"/>
      <c r="E87" s="28"/>
      <c r="F87" s="50"/>
      <c r="G87" s="29"/>
      <c r="H87" s="89" t="s">
        <v>10</v>
      </c>
      <c r="I87" s="90"/>
      <c r="J87" s="30" t="s">
        <v>10</v>
      </c>
      <c r="P87" s="61"/>
      <c r="Q87" s="61"/>
    </row>
    <row r="88" spans="1:17" s="11" customFormat="1" ht="20.100000000000001" customHeight="1" x14ac:dyDescent="0.25">
      <c r="A88" s="31" t="str">
        <f>[2]ABC!$A$55:$D$55</f>
        <v>1002(14)a1</v>
      </c>
      <c r="B88" s="32" t="str">
        <f>[2]ABC!$E$55</f>
        <v>Lavatory, Wall Hung, Complete Accessories</v>
      </c>
      <c r="C88" s="33"/>
      <c r="D88" s="33"/>
      <c r="E88" s="45"/>
      <c r="F88" s="49" t="s">
        <v>19</v>
      </c>
      <c r="G88" s="36">
        <v>4</v>
      </c>
      <c r="H88" s="87" t="s">
        <v>9</v>
      </c>
      <c r="I88" s="88"/>
      <c r="J88" s="37" t="s">
        <v>9</v>
      </c>
      <c r="P88" s="48"/>
      <c r="Q88" s="48"/>
    </row>
    <row r="89" spans="1:17" s="11" customFormat="1" ht="20.100000000000001" customHeight="1" x14ac:dyDescent="0.25">
      <c r="A89" s="25"/>
      <c r="B89" s="26"/>
      <c r="C89" s="27"/>
      <c r="D89" s="27"/>
      <c r="E89" s="28"/>
      <c r="F89" s="50"/>
      <c r="G89" s="29"/>
      <c r="H89" s="89" t="s">
        <v>10</v>
      </c>
      <c r="I89" s="90"/>
      <c r="J89" s="30" t="s">
        <v>10</v>
      </c>
      <c r="P89" s="48"/>
      <c r="Q89" s="48"/>
    </row>
    <row r="90" spans="1:17" s="11" customFormat="1" ht="20.100000000000001" customHeight="1" x14ac:dyDescent="0.25">
      <c r="A90" s="31" t="str">
        <f>[2]ABC!$A$56:$D$56</f>
        <v>1002(15)a1</v>
      </c>
      <c r="B90" s="32" t="str">
        <f>[2]ABC!$E$56</f>
        <v>Counter Top Lavatory, Complete Accessories</v>
      </c>
      <c r="C90" s="33"/>
      <c r="D90" s="33"/>
      <c r="E90" s="45"/>
      <c r="F90" s="49" t="s">
        <v>19</v>
      </c>
      <c r="G90" s="36">
        <v>12</v>
      </c>
      <c r="H90" s="87" t="s">
        <v>9</v>
      </c>
      <c r="I90" s="88"/>
      <c r="J90" s="37" t="s">
        <v>9</v>
      </c>
      <c r="P90" s="44"/>
      <c r="Q90" s="44"/>
    </row>
    <row r="91" spans="1:17" s="11" customFormat="1" ht="20.100000000000001" customHeight="1" x14ac:dyDescent="0.25">
      <c r="A91" s="25"/>
      <c r="B91" s="26"/>
      <c r="C91" s="27"/>
      <c r="D91" s="27"/>
      <c r="E91" s="28"/>
      <c r="F91" s="50"/>
      <c r="G91" s="29"/>
      <c r="H91" s="89" t="s">
        <v>10</v>
      </c>
      <c r="I91" s="90"/>
      <c r="J91" s="30" t="s">
        <v>10</v>
      </c>
      <c r="P91" s="44"/>
      <c r="Q91" s="44"/>
    </row>
    <row r="92" spans="1:17" s="11" customFormat="1" ht="25.5" customHeight="1" x14ac:dyDescent="0.25">
      <c r="A92" s="31" t="str">
        <f>[2]ABC!$A$57:$D$57</f>
        <v xml:space="preserve">1002(16) </v>
      </c>
      <c r="B92" s="81" t="str">
        <f>[2]ABC!$E$57</f>
        <v>Plumbing Fixtures (Floor Drain, Toilet Soap &amp; Tissue Holder, and Brass Faucets)</v>
      </c>
      <c r="C92" s="82"/>
      <c r="D92" s="82"/>
      <c r="E92" s="83"/>
      <c r="F92" s="80" t="s">
        <v>19</v>
      </c>
      <c r="G92" s="36">
        <v>76</v>
      </c>
      <c r="H92" s="87" t="s">
        <v>9</v>
      </c>
      <c r="I92" s="88"/>
      <c r="J92" s="37" t="s">
        <v>9</v>
      </c>
      <c r="P92" s="47"/>
      <c r="Q92" s="47"/>
    </row>
    <row r="93" spans="1:17" s="11" customFormat="1" ht="20.100000000000001" customHeight="1" x14ac:dyDescent="0.25">
      <c r="A93" s="25"/>
      <c r="B93" s="26"/>
      <c r="C93" s="27"/>
      <c r="D93" s="27"/>
      <c r="E93" s="28"/>
      <c r="F93" s="50"/>
      <c r="G93" s="29"/>
      <c r="H93" s="89" t="s">
        <v>10</v>
      </c>
      <c r="I93" s="90"/>
      <c r="J93" s="30" t="s">
        <v>10</v>
      </c>
      <c r="P93" s="47"/>
      <c r="Q93" s="47"/>
    </row>
    <row r="94" spans="1:17" s="11" customFormat="1" ht="20.100000000000001" customHeight="1" x14ac:dyDescent="0.25">
      <c r="A94" s="31" t="str">
        <f>[2]ABC!$A$58:$D$58</f>
        <v>1002 (22)</v>
      </c>
      <c r="B94" s="32" t="str">
        <f>[2]ABC!$E$58</f>
        <v>Stainless Steel Handicapped Grab Bar, 40mm dia.</v>
      </c>
      <c r="C94" s="33"/>
      <c r="D94" s="46"/>
      <c r="E94" s="45"/>
      <c r="F94" s="49" t="s">
        <v>19</v>
      </c>
      <c r="G94" s="36">
        <v>8</v>
      </c>
      <c r="H94" s="87" t="s">
        <v>9</v>
      </c>
      <c r="I94" s="88"/>
      <c r="J94" s="37" t="s">
        <v>9</v>
      </c>
      <c r="P94" s="47"/>
      <c r="Q94" s="47"/>
    </row>
    <row r="95" spans="1:17" s="11" customFormat="1" ht="20.100000000000001" customHeight="1" x14ac:dyDescent="0.25">
      <c r="A95" s="25"/>
      <c r="B95" s="26"/>
      <c r="C95" s="27"/>
      <c r="D95" s="27"/>
      <c r="E95" s="28"/>
      <c r="F95" s="50"/>
      <c r="G95" s="29"/>
      <c r="H95" s="89" t="s">
        <v>10</v>
      </c>
      <c r="I95" s="90"/>
      <c r="J95" s="30" t="s">
        <v>10</v>
      </c>
      <c r="P95" s="47"/>
      <c r="Q95" s="47"/>
    </row>
    <row r="96" spans="1:17" s="11" customFormat="1" ht="20.100000000000001" customHeight="1" x14ac:dyDescent="0.25">
      <c r="A96" s="31" t="str">
        <f>[2]ABC!$A$59:$D$59</f>
        <v>1002(24)</v>
      </c>
      <c r="B96" s="32" t="str">
        <f>[2]ABC!$E$59</f>
        <v>Facial Mirror</v>
      </c>
      <c r="C96" s="33"/>
      <c r="D96" s="46"/>
      <c r="E96" s="45"/>
      <c r="F96" s="80" t="s">
        <v>21</v>
      </c>
      <c r="G96" s="36">
        <v>32</v>
      </c>
      <c r="H96" s="87" t="s">
        <v>9</v>
      </c>
      <c r="I96" s="88"/>
      <c r="J96" s="37" t="s">
        <v>9</v>
      </c>
      <c r="P96" s="47"/>
      <c r="Q96" s="47"/>
    </row>
    <row r="97" spans="1:17" s="11" customFormat="1" ht="20.100000000000001" customHeight="1" x14ac:dyDescent="0.25">
      <c r="A97" s="25"/>
      <c r="B97" s="26"/>
      <c r="C97" s="27"/>
      <c r="D97" s="27"/>
      <c r="E97" s="28"/>
      <c r="F97" s="50"/>
      <c r="G97" s="29"/>
      <c r="H97" s="89" t="s">
        <v>10</v>
      </c>
      <c r="I97" s="90"/>
      <c r="J97" s="30" t="s">
        <v>10</v>
      </c>
      <c r="P97" s="47"/>
      <c r="Q97" s="47"/>
    </row>
    <row r="98" spans="1:17" s="11" customFormat="1" ht="20.100000000000001" customHeight="1" x14ac:dyDescent="0.25">
      <c r="A98" s="31" t="str">
        <f>[2]ABC!$A$60:$D$60</f>
        <v>1003 (1)c1</v>
      </c>
      <c r="B98" s="32" t="str">
        <f>[2]ABC!$E$60</f>
        <v>Carpentry &amp; Joinery Works (Ceiling)</v>
      </c>
      <c r="C98" s="33"/>
      <c r="D98" s="46"/>
      <c r="E98" s="45"/>
      <c r="F98" s="49" t="s">
        <v>16</v>
      </c>
      <c r="G98" s="36">
        <v>616.20000000000005</v>
      </c>
      <c r="H98" s="87" t="s">
        <v>9</v>
      </c>
      <c r="I98" s="88"/>
      <c r="J98" s="37" t="s">
        <v>9</v>
      </c>
      <c r="L98" s="11" t="s">
        <v>11</v>
      </c>
      <c r="P98" s="47"/>
      <c r="Q98" s="47"/>
    </row>
    <row r="99" spans="1:17" s="11" customFormat="1" ht="20.100000000000001" customHeight="1" x14ac:dyDescent="0.25">
      <c r="A99" s="25"/>
      <c r="B99" s="26"/>
      <c r="C99" s="27"/>
      <c r="D99" s="27"/>
      <c r="E99" s="28"/>
      <c r="F99" s="50"/>
      <c r="G99" s="29"/>
      <c r="H99" s="89" t="s">
        <v>10</v>
      </c>
      <c r="I99" s="90"/>
      <c r="J99" s="30" t="s">
        <v>10</v>
      </c>
      <c r="P99" s="47"/>
      <c r="Q99" s="47"/>
    </row>
    <row r="100" spans="1:17" s="11" customFormat="1" ht="20.100000000000001" customHeight="1" x14ac:dyDescent="0.25">
      <c r="A100" s="31">
        <f>[2]ABC!$A$61:$D$61</f>
        <v>1008</v>
      </c>
      <c r="B100" s="32" t="str">
        <f>[2]ABC!$E$61</f>
        <v>Aluminum Glass Windows</v>
      </c>
      <c r="C100" s="33"/>
      <c r="D100" s="46"/>
      <c r="E100" s="45"/>
      <c r="F100" s="49" t="s">
        <v>16</v>
      </c>
      <c r="G100" s="36">
        <v>110.58</v>
      </c>
      <c r="H100" s="87" t="s">
        <v>9</v>
      </c>
      <c r="I100" s="88"/>
      <c r="J100" s="37" t="s">
        <v>9</v>
      </c>
      <c r="P100" s="47"/>
      <c r="Q100" s="47"/>
    </row>
    <row r="101" spans="1:17" s="11" customFormat="1" ht="20.100000000000001" customHeight="1" x14ac:dyDescent="0.25">
      <c r="A101" s="25"/>
      <c r="B101" s="26"/>
      <c r="C101" s="27"/>
      <c r="D101" s="27"/>
      <c r="E101" s="28"/>
      <c r="F101" s="50"/>
      <c r="G101" s="29"/>
      <c r="H101" s="89" t="s">
        <v>10</v>
      </c>
      <c r="I101" s="90"/>
      <c r="J101" s="30" t="s">
        <v>10</v>
      </c>
      <c r="P101" s="47"/>
      <c r="Q101" s="47"/>
    </row>
    <row r="102" spans="1:17" s="11" customFormat="1" ht="20.100000000000001" customHeight="1" x14ac:dyDescent="0.25">
      <c r="A102" s="31" t="str">
        <f>[2]ABC!$A$62:$D$62</f>
        <v>1010(1)</v>
      </c>
      <c r="B102" s="32" t="str">
        <f>[2]ABC!$E$62</f>
        <v>Wooden Door Frames</v>
      </c>
      <c r="C102" s="33"/>
      <c r="D102" s="46"/>
      <c r="E102" s="45"/>
      <c r="F102" s="49" t="s">
        <v>19</v>
      </c>
      <c r="G102" s="36">
        <v>20</v>
      </c>
      <c r="H102" s="87" t="s">
        <v>9</v>
      </c>
      <c r="I102" s="88"/>
      <c r="J102" s="37" t="s">
        <v>9</v>
      </c>
      <c r="P102" s="44"/>
      <c r="Q102" s="44"/>
    </row>
    <row r="103" spans="1:17" s="11" customFormat="1" ht="20.100000000000001" customHeight="1" x14ac:dyDescent="0.25">
      <c r="A103" s="25"/>
      <c r="B103" s="26"/>
      <c r="C103" s="27"/>
      <c r="D103" s="27"/>
      <c r="E103" s="28"/>
      <c r="F103" s="50"/>
      <c r="G103" s="29"/>
      <c r="H103" s="89" t="s">
        <v>10</v>
      </c>
      <c r="I103" s="90"/>
      <c r="J103" s="30" t="s">
        <v>10</v>
      </c>
      <c r="P103" s="44"/>
      <c r="Q103" s="44"/>
    </row>
    <row r="104" spans="1:17" s="11" customFormat="1" ht="20.100000000000001" customHeight="1" x14ac:dyDescent="0.25">
      <c r="A104" s="31" t="str">
        <f>[2]ABC!$A$63:$D$63</f>
        <v>1010 (2)</v>
      </c>
      <c r="B104" s="32" t="str">
        <f>[2]ABC!$E$63</f>
        <v>Wooden Doors (Wood Panel)</v>
      </c>
      <c r="C104" s="33"/>
      <c r="D104" s="46"/>
      <c r="E104" s="45"/>
      <c r="F104" s="49" t="s">
        <v>16</v>
      </c>
      <c r="G104" s="36">
        <v>67.2</v>
      </c>
      <c r="H104" s="87" t="s">
        <v>9</v>
      </c>
      <c r="I104" s="88"/>
      <c r="J104" s="37" t="s">
        <v>9</v>
      </c>
      <c r="P104" s="47"/>
      <c r="Q104" s="47"/>
    </row>
    <row r="105" spans="1:17" s="11" customFormat="1" ht="20.100000000000001" customHeight="1" x14ac:dyDescent="0.25">
      <c r="A105" s="25"/>
      <c r="B105" s="26"/>
      <c r="C105" s="27"/>
      <c r="D105" s="27"/>
      <c r="E105" s="28"/>
      <c r="F105" s="50"/>
      <c r="G105" s="29"/>
      <c r="H105" s="89" t="s">
        <v>10</v>
      </c>
      <c r="I105" s="90"/>
      <c r="J105" s="30" t="s">
        <v>10</v>
      </c>
      <c r="P105" s="47"/>
      <c r="Q105" s="47"/>
    </row>
    <row r="106" spans="1:17" s="11" customFormat="1" ht="20.100000000000001" customHeight="1" x14ac:dyDescent="0.25">
      <c r="A106" s="31" t="str">
        <f>[2]ABC!$A$64:$D$64</f>
        <v>1014(1)b2</v>
      </c>
      <c r="B106" s="32" t="str">
        <f>[2]ABC!$E$64</f>
        <v>Pre-painted Metal Sheets (Rib Type - Long Span)</v>
      </c>
      <c r="C106" s="33"/>
      <c r="D106" s="46"/>
      <c r="E106" s="45"/>
      <c r="F106" s="49" t="s">
        <v>16</v>
      </c>
      <c r="G106" s="36">
        <v>534.75</v>
      </c>
      <c r="H106" s="87" t="s">
        <v>9</v>
      </c>
      <c r="I106" s="88"/>
      <c r="J106" s="37" t="s">
        <v>9</v>
      </c>
      <c r="P106" s="61"/>
      <c r="Q106" s="61"/>
    </row>
    <row r="107" spans="1:17" s="11" customFormat="1" ht="20.100000000000001" customHeight="1" x14ac:dyDescent="0.25">
      <c r="A107" s="25"/>
      <c r="B107" s="26"/>
      <c r="C107" s="27"/>
      <c r="D107" s="27"/>
      <c r="E107" s="28"/>
      <c r="F107" s="50"/>
      <c r="G107" s="29"/>
      <c r="H107" s="89" t="s">
        <v>10</v>
      </c>
      <c r="I107" s="90"/>
      <c r="J107" s="30" t="s">
        <v>10</v>
      </c>
      <c r="P107" s="61"/>
      <c r="Q107" s="61"/>
    </row>
    <row r="108" spans="1:17" s="11" customFormat="1" ht="20.100000000000001" customHeight="1" x14ac:dyDescent="0.25">
      <c r="A108" s="31">
        <f>[2]ABC!$A$65:$D$65</f>
        <v>1016</v>
      </c>
      <c r="B108" s="32" t="str">
        <f>[2]ABC!$E$65</f>
        <v>Water Proofing, Cement Base</v>
      </c>
      <c r="C108" s="33"/>
      <c r="D108" s="46"/>
      <c r="E108" s="45"/>
      <c r="F108" s="49" t="s">
        <v>16</v>
      </c>
      <c r="G108" s="36">
        <v>140</v>
      </c>
      <c r="H108" s="87" t="s">
        <v>9</v>
      </c>
      <c r="I108" s="88"/>
      <c r="J108" s="37" t="s">
        <v>9</v>
      </c>
      <c r="P108" s="61"/>
      <c r="Q108" s="61"/>
    </row>
    <row r="109" spans="1:17" s="11" customFormat="1" ht="20.100000000000001" customHeight="1" x14ac:dyDescent="0.25">
      <c r="A109" s="25"/>
      <c r="B109" s="26"/>
      <c r="C109" s="27"/>
      <c r="D109" s="27"/>
      <c r="E109" s="28"/>
      <c r="F109" s="50"/>
      <c r="G109" s="29"/>
      <c r="H109" s="89" t="s">
        <v>10</v>
      </c>
      <c r="I109" s="90"/>
      <c r="J109" s="30" t="s">
        <v>10</v>
      </c>
      <c r="P109" s="61"/>
      <c r="Q109" s="61"/>
    </row>
    <row r="110" spans="1:17" s="11" customFormat="1" ht="20.100000000000001" customHeight="1" x14ac:dyDescent="0.25">
      <c r="A110" s="31">
        <f>[2]ABC!$A$66:$D$66</f>
        <v>1017</v>
      </c>
      <c r="B110" s="32" t="str">
        <f>[2]ABC!$E$66</f>
        <v>Roof Drains with Strainers</v>
      </c>
      <c r="C110" s="33"/>
      <c r="D110" s="46"/>
      <c r="E110" s="45"/>
      <c r="F110" s="49" t="s">
        <v>19</v>
      </c>
      <c r="G110" s="36">
        <v>24</v>
      </c>
      <c r="H110" s="87" t="s">
        <v>9</v>
      </c>
      <c r="I110" s="88"/>
      <c r="J110" s="37" t="s">
        <v>9</v>
      </c>
      <c r="P110" s="61"/>
      <c r="Q110" s="61"/>
    </row>
    <row r="111" spans="1:17" s="11" customFormat="1" ht="20.100000000000001" customHeight="1" x14ac:dyDescent="0.25">
      <c r="A111" s="25"/>
      <c r="B111" s="26"/>
      <c r="C111" s="27"/>
      <c r="D111" s="27"/>
      <c r="E111" s="28"/>
      <c r="F111" s="50"/>
      <c r="G111" s="29"/>
      <c r="H111" s="89" t="s">
        <v>10</v>
      </c>
      <c r="I111" s="90"/>
      <c r="J111" s="30" t="s">
        <v>10</v>
      </c>
      <c r="P111" s="61"/>
      <c r="Q111" s="61"/>
    </row>
    <row r="112" spans="1:17" s="11" customFormat="1" ht="20.100000000000001" customHeight="1" x14ac:dyDescent="0.25">
      <c r="A112" s="31" t="str">
        <f>[2]ABC!$A$67:$D$67</f>
        <v>1018(1)</v>
      </c>
      <c r="B112" s="32" t="str">
        <f>[2]ABC!$E$67</f>
        <v>Ceramic Tiles</v>
      </c>
      <c r="C112" s="33"/>
      <c r="D112" s="46"/>
      <c r="E112" s="45"/>
      <c r="F112" s="49" t="s">
        <v>16</v>
      </c>
      <c r="G112" s="36">
        <v>398.52</v>
      </c>
      <c r="H112" s="87" t="s">
        <v>9</v>
      </c>
      <c r="I112" s="88"/>
      <c r="J112" s="37" t="s">
        <v>9</v>
      </c>
      <c r="P112" s="61"/>
      <c r="Q112" s="61"/>
    </row>
    <row r="113" spans="1:17" s="11" customFormat="1" ht="20.100000000000001" customHeight="1" x14ac:dyDescent="0.25">
      <c r="A113" s="25"/>
      <c r="B113" s="26"/>
      <c r="C113" s="27"/>
      <c r="D113" s="27"/>
      <c r="E113" s="28"/>
      <c r="F113" s="50"/>
      <c r="G113" s="29"/>
      <c r="H113" s="89" t="s">
        <v>10</v>
      </c>
      <c r="I113" s="90"/>
      <c r="J113" s="30" t="s">
        <v>10</v>
      </c>
      <c r="P113" s="61"/>
      <c r="Q113" s="61"/>
    </row>
    <row r="114" spans="1:17" s="11" customFormat="1" ht="20.100000000000001" customHeight="1" x14ac:dyDescent="0.25">
      <c r="A114" s="31" t="str">
        <f>[2]ABC!$A$68:$D$68</f>
        <v>1027(1)</v>
      </c>
      <c r="B114" s="32" t="str">
        <f>[2]ABC!$E$68</f>
        <v>Cement Plaster Finish</v>
      </c>
      <c r="C114" s="33"/>
      <c r="D114" s="46"/>
      <c r="E114" s="45"/>
      <c r="F114" s="49" t="s">
        <v>16</v>
      </c>
      <c r="G114" s="36">
        <v>5919.41</v>
      </c>
      <c r="H114" s="87" t="s">
        <v>9</v>
      </c>
      <c r="I114" s="88"/>
      <c r="J114" s="37" t="s">
        <v>9</v>
      </c>
      <c r="P114" s="61"/>
      <c r="Q114" s="61"/>
    </row>
    <row r="115" spans="1:17" s="11" customFormat="1" ht="20.100000000000001" customHeight="1" x14ac:dyDescent="0.25">
      <c r="A115" s="25"/>
      <c r="B115" s="26"/>
      <c r="C115" s="27"/>
      <c r="D115" s="27"/>
      <c r="E115" s="28"/>
      <c r="F115" s="50"/>
      <c r="G115" s="29"/>
      <c r="H115" s="89" t="s">
        <v>10</v>
      </c>
      <c r="I115" s="90"/>
      <c r="J115" s="30" t="s">
        <v>10</v>
      </c>
      <c r="P115" s="61"/>
      <c r="Q115" s="61"/>
    </row>
    <row r="116" spans="1:17" s="11" customFormat="1" ht="20.100000000000001" customHeight="1" x14ac:dyDescent="0.25">
      <c r="A116" s="31" t="str">
        <f>[2]ABC!$A$69:$D$69</f>
        <v>1032 (1)a</v>
      </c>
      <c r="B116" s="32" t="str">
        <f>[2]ABC!$E$69</f>
        <v>Painting Works (Masonry/Concrete)</v>
      </c>
      <c r="C116" s="33"/>
      <c r="D116" s="46"/>
      <c r="E116" s="45"/>
      <c r="F116" s="49" t="s">
        <v>16</v>
      </c>
      <c r="G116" s="36">
        <v>5919.41</v>
      </c>
      <c r="H116" s="87" t="s">
        <v>9</v>
      </c>
      <c r="I116" s="88"/>
      <c r="J116" s="37" t="s">
        <v>9</v>
      </c>
      <c r="P116" s="61"/>
      <c r="Q116" s="61"/>
    </row>
    <row r="117" spans="1:17" s="11" customFormat="1" ht="20.100000000000001" customHeight="1" x14ac:dyDescent="0.25">
      <c r="A117" s="25"/>
      <c r="B117" s="26"/>
      <c r="C117" s="27"/>
      <c r="D117" s="27"/>
      <c r="E117" s="28"/>
      <c r="F117" s="50"/>
      <c r="G117" s="29"/>
      <c r="H117" s="89" t="s">
        <v>10</v>
      </c>
      <c r="I117" s="90"/>
      <c r="J117" s="30" t="s">
        <v>10</v>
      </c>
      <c r="P117" s="61"/>
      <c r="Q117" s="61"/>
    </row>
    <row r="118" spans="1:17" s="11" customFormat="1" ht="20.100000000000001" customHeight="1" x14ac:dyDescent="0.25">
      <c r="A118" s="31" t="str">
        <f>[2]ABC!$A$70:$D$70</f>
        <v>1032 (1)c</v>
      </c>
      <c r="B118" s="32" t="str">
        <f>[2]ABC!$E$70</f>
        <v>Painting Works (Steel)</v>
      </c>
      <c r="C118" s="33"/>
      <c r="D118" s="46"/>
      <c r="E118" s="45"/>
      <c r="F118" s="49" t="s">
        <v>16</v>
      </c>
      <c r="G118" s="36">
        <v>700</v>
      </c>
      <c r="H118" s="87" t="s">
        <v>9</v>
      </c>
      <c r="I118" s="88"/>
      <c r="J118" s="37" t="s">
        <v>9</v>
      </c>
      <c r="P118" s="61"/>
      <c r="Q118" s="61"/>
    </row>
    <row r="119" spans="1:17" s="11" customFormat="1" ht="20.100000000000001" customHeight="1" x14ac:dyDescent="0.25">
      <c r="A119" s="25"/>
      <c r="B119" s="26"/>
      <c r="C119" s="27"/>
      <c r="D119" s="27"/>
      <c r="E119" s="28"/>
      <c r="F119" s="50"/>
      <c r="G119" s="29"/>
      <c r="H119" s="89" t="s">
        <v>10</v>
      </c>
      <c r="I119" s="90"/>
      <c r="J119" s="30" t="s">
        <v>10</v>
      </c>
      <c r="P119" s="61"/>
      <c r="Q119" s="61"/>
    </row>
    <row r="120" spans="1:17" s="11" customFormat="1" ht="20.100000000000001" customHeight="1" x14ac:dyDescent="0.25">
      <c r="A120" s="31" t="str">
        <f>[2]ABC!$A$71:$D$71</f>
        <v>1032 (1)b</v>
      </c>
      <c r="B120" s="32" t="str">
        <f>[2]ABC!$E$71</f>
        <v>Painting Works (Ceiling)</v>
      </c>
      <c r="C120" s="33"/>
      <c r="D120" s="46"/>
      <c r="E120" s="45"/>
      <c r="F120" s="49" t="s">
        <v>16</v>
      </c>
      <c r="G120" s="36">
        <v>616.20000000000005</v>
      </c>
      <c r="H120" s="87" t="s">
        <v>9</v>
      </c>
      <c r="I120" s="88"/>
      <c r="J120" s="37" t="s">
        <v>9</v>
      </c>
      <c r="P120" s="61"/>
      <c r="Q120" s="61"/>
    </row>
    <row r="121" spans="1:17" s="11" customFormat="1" ht="20.100000000000001" customHeight="1" x14ac:dyDescent="0.25">
      <c r="A121" s="25"/>
      <c r="B121" s="26"/>
      <c r="C121" s="27"/>
      <c r="D121" s="27"/>
      <c r="E121" s="28"/>
      <c r="F121" s="50"/>
      <c r="G121" s="29"/>
      <c r="H121" s="89" t="s">
        <v>10</v>
      </c>
      <c r="I121" s="90"/>
      <c r="J121" s="30" t="s">
        <v>10</v>
      </c>
      <c r="P121" s="61"/>
      <c r="Q121" s="61"/>
    </row>
    <row r="122" spans="1:17" s="11" customFormat="1" ht="20.100000000000001" customHeight="1" x14ac:dyDescent="0.25">
      <c r="A122" s="31" t="str">
        <f>[2]ABC!$A$72:$D$72</f>
        <v>1046(2)a1</v>
      </c>
      <c r="B122" s="32" t="str">
        <f>[2]ABC!$E$72</f>
        <v>4" CHB (Non-load Bearing including Reinforcing Steel)</v>
      </c>
      <c r="C122" s="33"/>
      <c r="D122" s="46"/>
      <c r="E122" s="45"/>
      <c r="F122" s="49" t="s">
        <v>16</v>
      </c>
      <c r="G122" s="36">
        <v>466.68</v>
      </c>
      <c r="H122" s="87" t="s">
        <v>9</v>
      </c>
      <c r="I122" s="88"/>
      <c r="J122" s="37" t="s">
        <v>9</v>
      </c>
      <c r="P122" s="61"/>
      <c r="Q122" s="61"/>
    </row>
    <row r="123" spans="1:17" s="11" customFormat="1" ht="20.100000000000001" customHeight="1" x14ac:dyDescent="0.25">
      <c r="A123" s="25"/>
      <c r="B123" s="26"/>
      <c r="C123" s="27"/>
      <c r="D123" s="27"/>
      <c r="E123" s="28"/>
      <c r="F123" s="50"/>
      <c r="G123" s="29"/>
      <c r="H123" s="89" t="s">
        <v>10</v>
      </c>
      <c r="I123" s="90"/>
      <c r="J123" s="30" t="s">
        <v>10</v>
      </c>
      <c r="P123" s="61"/>
      <c r="Q123" s="61"/>
    </row>
    <row r="124" spans="1:17" s="11" customFormat="1" ht="20.100000000000001" customHeight="1" x14ac:dyDescent="0.25">
      <c r="A124" s="31" t="str">
        <f>[2]ABC!$A$73:$D$73</f>
        <v>1046(2)a2</v>
      </c>
      <c r="B124" s="32" t="str">
        <f>[2]ABC!$E$73</f>
        <v>6" CHB (Non-load Bearing including Reinforcing Steel)</v>
      </c>
      <c r="C124" s="33"/>
      <c r="D124" s="46"/>
      <c r="E124" s="45"/>
      <c r="F124" s="49" t="s">
        <v>16</v>
      </c>
      <c r="G124" s="36">
        <v>1357.62</v>
      </c>
      <c r="H124" s="87" t="s">
        <v>9</v>
      </c>
      <c r="I124" s="88"/>
      <c r="J124" s="37" t="s">
        <v>9</v>
      </c>
      <c r="P124" s="61"/>
      <c r="Q124" s="61"/>
    </row>
    <row r="125" spans="1:17" s="11" customFormat="1" ht="20.100000000000001" customHeight="1" x14ac:dyDescent="0.25">
      <c r="A125" s="25"/>
      <c r="B125" s="26"/>
      <c r="C125" s="27"/>
      <c r="D125" s="27"/>
      <c r="E125" s="28"/>
      <c r="F125" s="50"/>
      <c r="G125" s="29"/>
      <c r="H125" s="89" t="s">
        <v>10</v>
      </c>
      <c r="I125" s="90"/>
      <c r="J125" s="30" t="s">
        <v>10</v>
      </c>
      <c r="P125" s="61"/>
      <c r="Q125" s="61"/>
    </row>
    <row r="126" spans="1:17" s="11" customFormat="1" ht="24" customHeight="1" x14ac:dyDescent="0.25">
      <c r="A126" s="31">
        <f>[2]ABC!$A$74:$D$74</f>
        <v>1047</v>
      </c>
      <c r="B126" s="81" t="str">
        <f>[2]ABC!$E$74</f>
        <v>Metal Structures (Structural Steel for Trusses, Roof Framing &amp; Roof Deck Access Stair )</v>
      </c>
      <c r="C126" s="82"/>
      <c r="D126" s="82"/>
      <c r="E126" s="83"/>
      <c r="F126" s="49" t="s">
        <v>17</v>
      </c>
      <c r="G126" s="36">
        <v>12408.96</v>
      </c>
      <c r="H126" s="87" t="s">
        <v>9</v>
      </c>
      <c r="I126" s="88"/>
      <c r="J126" s="37" t="s">
        <v>9</v>
      </c>
      <c r="P126" s="61"/>
      <c r="Q126" s="61"/>
    </row>
    <row r="127" spans="1:17" s="11" customFormat="1" ht="20.100000000000001" customHeight="1" x14ac:dyDescent="0.25">
      <c r="A127" s="25"/>
      <c r="B127" s="26"/>
      <c r="C127" s="27"/>
      <c r="D127" s="27"/>
      <c r="E127" s="28"/>
      <c r="F127" s="50"/>
      <c r="G127" s="29"/>
      <c r="H127" s="89" t="s">
        <v>10</v>
      </c>
      <c r="I127" s="90"/>
      <c r="J127" s="30" t="s">
        <v>10</v>
      </c>
      <c r="P127" s="61"/>
      <c r="Q127" s="61"/>
    </row>
    <row r="128" spans="1:17" s="11" customFormat="1" ht="20.100000000000001" customHeight="1" x14ac:dyDescent="0.25">
      <c r="A128" s="31" t="str">
        <f>[2]ABC!$A$75:$D$75</f>
        <v>1053(3)</v>
      </c>
      <c r="B128" s="32" t="str">
        <f>[2]ABC!$E$75</f>
        <v>G.I. Pipe Railings</v>
      </c>
      <c r="C128" s="33"/>
      <c r="D128" s="46"/>
      <c r="E128" s="45"/>
      <c r="F128" s="49" t="s">
        <v>18</v>
      </c>
      <c r="G128" s="36">
        <v>282</v>
      </c>
      <c r="H128" s="87" t="s">
        <v>9</v>
      </c>
      <c r="I128" s="88"/>
      <c r="J128" s="37" t="s">
        <v>9</v>
      </c>
      <c r="P128" s="61"/>
      <c r="Q128" s="61"/>
    </row>
    <row r="129" spans="1:20" s="11" customFormat="1" ht="20.100000000000001" customHeight="1" x14ac:dyDescent="0.25">
      <c r="A129" s="25"/>
      <c r="B129" s="26"/>
      <c r="C129" s="27"/>
      <c r="D129" s="27"/>
      <c r="E129" s="28"/>
      <c r="F129" s="50"/>
      <c r="G129" s="29"/>
      <c r="H129" s="89" t="s">
        <v>10</v>
      </c>
      <c r="I129" s="90"/>
      <c r="J129" s="30" t="s">
        <v>10</v>
      </c>
      <c r="P129" s="61"/>
      <c r="Q129" s="61"/>
    </row>
    <row r="130" spans="1:20" s="11" customFormat="1" ht="20.100000000000001" customHeight="1" x14ac:dyDescent="0.25">
      <c r="A130" s="31" t="str">
        <f>[2]ABC!$A$76:$D$76</f>
        <v>1053(4)</v>
      </c>
      <c r="B130" s="32" t="str">
        <f>[2]ABC!$E$76</f>
        <v>Tubular Steel Handrails</v>
      </c>
      <c r="C130" s="33"/>
      <c r="D130" s="46"/>
      <c r="E130" s="45"/>
      <c r="F130" s="49" t="s">
        <v>18</v>
      </c>
      <c r="G130" s="36">
        <v>144</v>
      </c>
      <c r="H130" s="87" t="s">
        <v>9</v>
      </c>
      <c r="I130" s="88"/>
      <c r="J130" s="37" t="s">
        <v>9</v>
      </c>
      <c r="P130" s="61"/>
      <c r="Q130" s="61"/>
    </row>
    <row r="131" spans="1:20" s="11" customFormat="1" ht="20.100000000000001" customHeight="1" x14ac:dyDescent="0.25">
      <c r="A131" s="25"/>
      <c r="B131" s="26"/>
      <c r="C131" s="27"/>
      <c r="D131" s="27"/>
      <c r="E131" s="28"/>
      <c r="F131" s="50"/>
      <c r="G131" s="29"/>
      <c r="H131" s="89" t="s">
        <v>10</v>
      </c>
      <c r="I131" s="90"/>
      <c r="J131" s="30" t="s">
        <v>10</v>
      </c>
      <c r="P131" s="61"/>
      <c r="Q131" s="61"/>
    </row>
    <row r="132" spans="1:20" s="11" customFormat="1" ht="20.100000000000001" customHeight="1" x14ac:dyDescent="0.25">
      <c r="A132" s="91" t="s">
        <v>28</v>
      </c>
      <c r="B132" s="92"/>
      <c r="C132" s="92"/>
      <c r="D132" s="92"/>
      <c r="E132" s="93"/>
      <c r="F132" s="97" t="s">
        <v>9</v>
      </c>
      <c r="G132" s="98"/>
      <c r="H132" s="98"/>
      <c r="I132" s="98"/>
      <c r="J132" s="99"/>
      <c r="P132" s="54"/>
      <c r="Q132" s="54"/>
    </row>
    <row r="133" spans="1:20" s="11" customFormat="1" ht="20.100000000000001" customHeight="1" thickBot="1" x14ac:dyDescent="0.3">
      <c r="A133" s="94"/>
      <c r="B133" s="95"/>
      <c r="C133" s="95"/>
      <c r="D133" s="95"/>
      <c r="E133" s="96"/>
      <c r="F133" s="100" t="s">
        <v>10</v>
      </c>
      <c r="G133" s="101"/>
      <c r="H133" s="101"/>
      <c r="I133" s="101"/>
      <c r="J133" s="102"/>
      <c r="P133" s="54"/>
      <c r="Q133" s="54"/>
    </row>
    <row r="134" spans="1:20" s="53" customFormat="1" ht="25.5" customHeight="1" x14ac:dyDescent="0.2">
      <c r="A134" s="13" t="s">
        <v>3</v>
      </c>
      <c r="B134" s="103" t="s">
        <v>4</v>
      </c>
      <c r="C134" s="104"/>
      <c r="D134" s="104"/>
      <c r="E134" s="105"/>
      <c r="F134" s="14" t="s">
        <v>5</v>
      </c>
      <c r="G134" s="52" t="s">
        <v>6</v>
      </c>
      <c r="H134" s="103" t="s">
        <v>8</v>
      </c>
      <c r="I134" s="105"/>
      <c r="J134" s="16" t="s">
        <v>7</v>
      </c>
      <c r="P134" s="106"/>
      <c r="Q134" s="106"/>
    </row>
    <row r="135" spans="1:20" s="60" customFormat="1" ht="25.5" customHeight="1" x14ac:dyDescent="0.2">
      <c r="A135" s="79" t="str">
        <f>[2]ABC!$A$78:$D$78</f>
        <v>PART D</v>
      </c>
      <c r="B135" s="107" t="str">
        <f>[2]ABC!$E$78</f>
        <v>ELECTRICAL (VOLUME III)</v>
      </c>
      <c r="C135" s="108"/>
      <c r="D135" s="108"/>
      <c r="E135" s="109"/>
      <c r="F135" s="14"/>
      <c r="G135" s="58"/>
      <c r="H135" s="57"/>
      <c r="I135" s="59"/>
      <c r="J135" s="59"/>
    </row>
    <row r="136" spans="1:20" s="11" customFormat="1" ht="20.100000000000001" customHeight="1" x14ac:dyDescent="0.25">
      <c r="A136" s="31" t="str">
        <f>[2]ABC!$A$79:$D$79</f>
        <v>1100 (1)</v>
      </c>
      <c r="B136" s="32" t="str">
        <f>[2]ABC!$E$79</f>
        <v>Rigid Steel Conduit (RSC)</v>
      </c>
      <c r="C136" s="41"/>
      <c r="D136" s="41"/>
      <c r="E136" s="42"/>
      <c r="F136" s="80" t="s">
        <v>33</v>
      </c>
      <c r="G136" s="36">
        <v>17</v>
      </c>
      <c r="H136" s="87" t="s">
        <v>9</v>
      </c>
      <c r="I136" s="88"/>
      <c r="J136" s="37" t="s">
        <v>9</v>
      </c>
      <c r="S136" s="55"/>
      <c r="T136" s="56"/>
    </row>
    <row r="137" spans="1:20" s="11" customFormat="1" ht="20.100000000000001" customHeight="1" x14ac:dyDescent="0.25">
      <c r="A137" s="25"/>
      <c r="B137" s="26"/>
      <c r="C137" s="27"/>
      <c r="D137" s="27"/>
      <c r="E137" s="28"/>
      <c r="F137" s="50"/>
      <c r="G137" s="29"/>
      <c r="H137" s="89" t="s">
        <v>10</v>
      </c>
      <c r="I137" s="90"/>
      <c r="J137" s="30" t="s">
        <v>10</v>
      </c>
      <c r="P137" s="54"/>
      <c r="Q137" s="54"/>
    </row>
    <row r="138" spans="1:20" s="11" customFormat="1" ht="20.100000000000001" customHeight="1" x14ac:dyDescent="0.25">
      <c r="A138" s="31" t="str">
        <f>[2]ABC!$A$80:$D$80</f>
        <v>1100 (6)</v>
      </c>
      <c r="B138" s="32" t="str">
        <f>[2]ABC!$E$80</f>
        <v>Polyvinyl Chloride Pipe (PVC/uPVC)</v>
      </c>
      <c r="C138" s="41"/>
      <c r="D138" s="41"/>
      <c r="E138" s="42"/>
      <c r="F138" s="80" t="s">
        <v>33</v>
      </c>
      <c r="G138" s="36">
        <v>314</v>
      </c>
      <c r="H138" s="87" t="s">
        <v>9</v>
      </c>
      <c r="I138" s="88"/>
      <c r="J138" s="37" t="s">
        <v>9</v>
      </c>
      <c r="S138" s="55"/>
      <c r="T138" s="56"/>
    </row>
    <row r="139" spans="1:20" s="11" customFormat="1" ht="20.100000000000001" customHeight="1" x14ac:dyDescent="0.25">
      <c r="A139" s="25"/>
      <c r="B139" s="26"/>
      <c r="C139" s="27"/>
      <c r="D139" s="27"/>
      <c r="E139" s="28"/>
      <c r="F139" s="50"/>
      <c r="G139" s="29"/>
      <c r="H139" s="89" t="s">
        <v>10</v>
      </c>
      <c r="I139" s="90"/>
      <c r="J139" s="30" t="s">
        <v>10</v>
      </c>
      <c r="P139" s="54"/>
      <c r="Q139" s="54"/>
    </row>
    <row r="140" spans="1:20" s="11" customFormat="1" ht="20.100000000000001" customHeight="1" x14ac:dyDescent="0.25">
      <c r="A140" s="31" t="str">
        <f>[2]ABC!$A$81:$D$81</f>
        <v>1100(19)</v>
      </c>
      <c r="B140" s="32" t="str">
        <f>[2]ABC!$E$81</f>
        <v>Junction/Utility Boxes</v>
      </c>
      <c r="C140" s="41"/>
      <c r="D140" s="41"/>
      <c r="E140" s="42"/>
      <c r="F140" s="49" t="s">
        <v>22</v>
      </c>
      <c r="G140" s="36">
        <v>384</v>
      </c>
      <c r="H140" s="87" t="s">
        <v>9</v>
      </c>
      <c r="I140" s="88"/>
      <c r="J140" s="37" t="s">
        <v>9</v>
      </c>
      <c r="S140" s="55"/>
      <c r="T140" s="56"/>
    </row>
    <row r="141" spans="1:20" s="11" customFormat="1" ht="20.100000000000001" customHeight="1" x14ac:dyDescent="0.25">
      <c r="A141" s="25"/>
      <c r="B141" s="26"/>
      <c r="C141" s="27"/>
      <c r="D141" s="27"/>
      <c r="E141" s="28"/>
      <c r="F141" s="50"/>
      <c r="G141" s="29"/>
      <c r="H141" s="89" t="s">
        <v>10</v>
      </c>
      <c r="I141" s="90"/>
      <c r="J141" s="30" t="s">
        <v>10</v>
      </c>
      <c r="P141" s="54"/>
      <c r="Q141" s="54"/>
    </row>
    <row r="142" spans="1:20" s="11" customFormat="1" ht="20.100000000000001" customHeight="1" x14ac:dyDescent="0.25">
      <c r="A142" s="31" t="str">
        <f>[2]ABC!$A$82:$D$82</f>
        <v>1101(2)</v>
      </c>
      <c r="B142" s="32" t="str">
        <f>[2]ABC!$E$82</f>
        <v>2.0 mm² - 8.0 mm² Electric Wire (TW/THHN)</v>
      </c>
      <c r="C142" s="41"/>
      <c r="D142" s="41"/>
      <c r="E142" s="42"/>
      <c r="F142" s="49" t="s">
        <v>23</v>
      </c>
      <c r="G142" s="36">
        <v>2700</v>
      </c>
      <c r="H142" s="87" t="s">
        <v>9</v>
      </c>
      <c r="I142" s="88"/>
      <c r="J142" s="37" t="s">
        <v>9</v>
      </c>
      <c r="S142" s="55"/>
      <c r="T142" s="56"/>
    </row>
    <row r="143" spans="1:20" s="11" customFormat="1" ht="20.100000000000001" customHeight="1" x14ac:dyDescent="0.25">
      <c r="A143" s="25"/>
      <c r="B143" s="26"/>
      <c r="C143" s="27"/>
      <c r="D143" s="27"/>
      <c r="E143" s="28"/>
      <c r="F143" s="50"/>
      <c r="G143" s="29"/>
      <c r="H143" s="89" t="s">
        <v>10</v>
      </c>
      <c r="I143" s="90"/>
      <c r="J143" s="30" t="s">
        <v>10</v>
      </c>
      <c r="P143" s="54"/>
      <c r="Q143" s="54"/>
    </row>
    <row r="144" spans="1:20" s="11" customFormat="1" ht="20.100000000000001" customHeight="1" x14ac:dyDescent="0.25">
      <c r="A144" s="31" t="str">
        <f>[2]ABC!$A$83:$D$83</f>
        <v>1101(2)</v>
      </c>
      <c r="B144" s="32" t="str">
        <f>[2]ABC!$E$83</f>
        <v>22.0 mm² - 80.0 mm² Electric Wire (TW/THHN)</v>
      </c>
      <c r="C144" s="41"/>
      <c r="D144" s="41"/>
      <c r="E144" s="42"/>
      <c r="F144" s="49" t="s">
        <v>23</v>
      </c>
      <c r="G144" s="36">
        <v>190</v>
      </c>
      <c r="H144" s="87" t="s">
        <v>9</v>
      </c>
      <c r="I144" s="88"/>
      <c r="J144" s="37" t="s">
        <v>9</v>
      </c>
      <c r="S144" s="55"/>
      <c r="T144" s="56"/>
    </row>
    <row r="145" spans="1:20" s="11" customFormat="1" ht="20.100000000000001" customHeight="1" x14ac:dyDescent="0.25">
      <c r="A145" s="25"/>
      <c r="B145" s="26"/>
      <c r="C145" s="27"/>
      <c r="D145" s="27"/>
      <c r="E145" s="28"/>
      <c r="F145" s="50"/>
      <c r="G145" s="29"/>
      <c r="H145" s="89" t="s">
        <v>10</v>
      </c>
      <c r="I145" s="90"/>
      <c r="J145" s="30" t="s">
        <v>10</v>
      </c>
      <c r="P145" s="54"/>
      <c r="Q145" s="54"/>
    </row>
    <row r="146" spans="1:20" s="11" customFormat="1" ht="20.100000000000001" customHeight="1" x14ac:dyDescent="0.25">
      <c r="A146" s="31" t="str">
        <f>[2]ABC!$A$84:$D$84</f>
        <v>1101(9)</v>
      </c>
      <c r="B146" s="32" t="str">
        <f>[2]ABC!$E$84</f>
        <v>Switches</v>
      </c>
      <c r="C146" s="41"/>
      <c r="D146" s="41"/>
      <c r="E146" s="42"/>
      <c r="F146" s="49" t="s">
        <v>19</v>
      </c>
      <c r="G146" s="36">
        <v>50</v>
      </c>
      <c r="H146" s="87" t="s">
        <v>9</v>
      </c>
      <c r="I146" s="88"/>
      <c r="J146" s="37" t="s">
        <v>9</v>
      </c>
      <c r="S146" s="55"/>
      <c r="T146" s="56"/>
    </row>
    <row r="147" spans="1:20" s="11" customFormat="1" ht="20.100000000000001" customHeight="1" x14ac:dyDescent="0.25">
      <c r="A147" s="25"/>
      <c r="B147" s="26"/>
      <c r="C147" s="27"/>
      <c r="D147" s="27"/>
      <c r="E147" s="28"/>
      <c r="F147" s="50"/>
      <c r="G147" s="29"/>
      <c r="H147" s="89" t="s">
        <v>10</v>
      </c>
      <c r="I147" s="90"/>
      <c r="J147" s="30" t="s">
        <v>10</v>
      </c>
      <c r="P147" s="54"/>
      <c r="Q147" s="54"/>
    </row>
    <row r="148" spans="1:20" s="11" customFormat="1" ht="20.100000000000001" customHeight="1" x14ac:dyDescent="0.25">
      <c r="A148" s="31" t="str">
        <f>[2]ABC!$A$85:$D$85</f>
        <v>1101(21)</v>
      </c>
      <c r="B148" s="32" t="str">
        <f>[2]ABC!$E$85</f>
        <v>Outlets</v>
      </c>
      <c r="C148" s="41"/>
      <c r="D148" s="41"/>
      <c r="E148" s="42"/>
      <c r="F148" s="49" t="s">
        <v>19</v>
      </c>
      <c r="G148" s="36">
        <v>60</v>
      </c>
      <c r="H148" s="87" t="s">
        <v>9</v>
      </c>
      <c r="I148" s="88"/>
      <c r="J148" s="37" t="s">
        <v>9</v>
      </c>
      <c r="S148" s="55"/>
      <c r="T148" s="56"/>
    </row>
    <row r="149" spans="1:20" s="11" customFormat="1" ht="20.100000000000001" customHeight="1" x14ac:dyDescent="0.25">
      <c r="A149" s="25"/>
      <c r="B149" s="26"/>
      <c r="C149" s="27"/>
      <c r="D149" s="27"/>
      <c r="E149" s="28"/>
      <c r="F149" s="50"/>
      <c r="G149" s="29"/>
      <c r="H149" s="89" t="s">
        <v>10</v>
      </c>
      <c r="I149" s="90"/>
      <c r="J149" s="30" t="s">
        <v>10</v>
      </c>
      <c r="P149" s="54"/>
      <c r="Q149" s="54"/>
    </row>
    <row r="150" spans="1:20" s="11" customFormat="1" ht="20.100000000000001" customHeight="1" x14ac:dyDescent="0.25">
      <c r="A150" s="31" t="str">
        <f>[2]ABC!$A$86:$D$86</f>
        <v>1102 (1)</v>
      </c>
      <c r="B150" s="32" t="str">
        <f>[2]ABC!$E$86</f>
        <v>Power Load Center, Switchgear and Panelboards</v>
      </c>
      <c r="C150" s="41"/>
      <c r="D150" s="41"/>
      <c r="E150" s="42"/>
      <c r="F150" s="49" t="s">
        <v>19</v>
      </c>
      <c r="G150" s="36">
        <v>5</v>
      </c>
      <c r="H150" s="87" t="s">
        <v>9</v>
      </c>
      <c r="I150" s="88"/>
      <c r="J150" s="37" t="s">
        <v>9</v>
      </c>
      <c r="S150" s="55"/>
      <c r="T150" s="56"/>
    </row>
    <row r="151" spans="1:20" s="11" customFormat="1" ht="20.100000000000001" customHeight="1" x14ac:dyDescent="0.25">
      <c r="A151" s="25"/>
      <c r="B151" s="26"/>
      <c r="C151" s="27"/>
      <c r="D151" s="27"/>
      <c r="E151" s="28"/>
      <c r="F151" s="50"/>
      <c r="G151" s="29"/>
      <c r="H151" s="89" t="s">
        <v>10</v>
      </c>
      <c r="I151" s="90"/>
      <c r="J151" s="30" t="s">
        <v>10</v>
      </c>
      <c r="P151" s="54"/>
      <c r="Q151" s="54"/>
    </row>
    <row r="152" spans="1:20" s="11" customFormat="1" ht="20.100000000000001" customHeight="1" x14ac:dyDescent="0.25">
      <c r="A152" s="18" t="str">
        <f>[2]ABC!$A$87:$D$87</f>
        <v>1102 (10)</v>
      </c>
      <c r="B152" s="19" t="str">
        <f>[2]ABC!$E$87</f>
        <v>Transformer with Accessories</v>
      </c>
      <c r="C152" s="20"/>
      <c r="D152" s="21"/>
      <c r="E152" s="22"/>
      <c r="F152" s="49" t="s">
        <v>19</v>
      </c>
      <c r="G152" s="23">
        <v>1</v>
      </c>
      <c r="H152" s="124" t="s">
        <v>9</v>
      </c>
      <c r="I152" s="125"/>
      <c r="J152" s="24" t="s">
        <v>9</v>
      </c>
      <c r="P152" s="110"/>
      <c r="Q152" s="110"/>
    </row>
    <row r="153" spans="1:20" s="11" customFormat="1" ht="20.100000000000001" customHeight="1" x14ac:dyDescent="0.25">
      <c r="A153" s="25"/>
      <c r="B153" s="26"/>
      <c r="C153" s="27"/>
      <c r="D153" s="27"/>
      <c r="E153" s="28"/>
      <c r="F153" s="50"/>
      <c r="G153" s="29"/>
      <c r="H153" s="89" t="s">
        <v>10</v>
      </c>
      <c r="I153" s="90"/>
      <c r="J153" s="30" t="s">
        <v>10</v>
      </c>
      <c r="P153" s="54"/>
      <c r="Q153" s="54"/>
    </row>
    <row r="154" spans="1:20" s="11" customFormat="1" ht="20.100000000000001" customHeight="1" x14ac:dyDescent="0.25">
      <c r="A154" s="31" t="str">
        <f>[2]ABC!$A$88:$D$88</f>
        <v>1103 (6)</v>
      </c>
      <c r="B154" s="32" t="str">
        <f>[2]ABC!$E$88</f>
        <v xml:space="preserve">LED Tube Lighting Fixture, Industrial Type (Surface Mounted) </v>
      </c>
      <c r="C154" s="33"/>
      <c r="D154" s="34"/>
      <c r="E154" s="35"/>
      <c r="F154" s="49" t="s">
        <v>19</v>
      </c>
      <c r="G154" s="36">
        <v>96</v>
      </c>
      <c r="H154" s="87" t="s">
        <v>9</v>
      </c>
      <c r="I154" s="88"/>
      <c r="J154" s="37" t="s">
        <v>9</v>
      </c>
      <c r="P154" s="110"/>
      <c r="Q154" s="110"/>
    </row>
    <row r="155" spans="1:20" s="11" customFormat="1" ht="20.100000000000001" customHeight="1" x14ac:dyDescent="0.25">
      <c r="A155" s="25"/>
      <c r="B155" s="26"/>
      <c r="C155" s="27"/>
      <c r="D155" s="27"/>
      <c r="E155" s="28"/>
      <c r="F155" s="50"/>
      <c r="G155" s="29"/>
      <c r="H155" s="89" t="s">
        <v>10</v>
      </c>
      <c r="I155" s="90"/>
      <c r="J155" s="30" t="s">
        <v>10</v>
      </c>
      <c r="P155" s="54"/>
      <c r="Q155" s="54"/>
    </row>
    <row r="156" spans="1:20" s="11" customFormat="1" ht="26.25" customHeight="1" x14ac:dyDescent="0.25">
      <c r="A156" s="31" t="str">
        <f>[2]ABC!$A$89:$D$89</f>
        <v>1103(7)</v>
      </c>
      <c r="B156" s="84" t="str">
        <f>[2]ABC!$E$89</f>
        <v>LED Bulb w/ Medium Base, Keyless Type,  w/ Porcelain Receptacle Outlet</v>
      </c>
      <c r="C156" s="85"/>
      <c r="D156" s="85"/>
      <c r="E156" s="86"/>
      <c r="F156" s="80" t="s">
        <v>19</v>
      </c>
      <c r="G156" s="36">
        <v>96</v>
      </c>
      <c r="H156" s="87" t="s">
        <v>9</v>
      </c>
      <c r="I156" s="88"/>
      <c r="J156" s="37" t="s">
        <v>9</v>
      </c>
      <c r="P156" s="110"/>
      <c r="Q156" s="110"/>
    </row>
    <row r="157" spans="1:20" s="11" customFormat="1" ht="20.100000000000001" customHeight="1" x14ac:dyDescent="0.25">
      <c r="A157" s="25"/>
      <c r="B157" s="26"/>
      <c r="C157" s="27"/>
      <c r="D157" s="27"/>
      <c r="E157" s="28"/>
      <c r="F157" s="50"/>
      <c r="G157" s="29"/>
      <c r="H157" s="89" t="s">
        <v>10</v>
      </c>
      <c r="I157" s="90"/>
      <c r="J157" s="30" t="s">
        <v>10</v>
      </c>
      <c r="P157" s="54"/>
      <c r="Q157" s="54"/>
    </row>
    <row r="158" spans="1:20" s="11" customFormat="1" ht="20.100000000000001" customHeight="1" x14ac:dyDescent="0.25">
      <c r="A158" s="91" t="s">
        <v>27</v>
      </c>
      <c r="B158" s="92"/>
      <c r="C158" s="92"/>
      <c r="D158" s="92"/>
      <c r="E158" s="93"/>
      <c r="F158" s="97" t="s">
        <v>9</v>
      </c>
      <c r="G158" s="98"/>
      <c r="H158" s="98"/>
      <c r="I158" s="98"/>
      <c r="J158" s="99"/>
      <c r="P158" s="61"/>
      <c r="Q158" s="61"/>
    </row>
    <row r="159" spans="1:20" s="11" customFormat="1" ht="20.100000000000001" customHeight="1" thickBot="1" x14ac:dyDescent="0.3">
      <c r="A159" s="94"/>
      <c r="B159" s="95"/>
      <c r="C159" s="95"/>
      <c r="D159" s="95"/>
      <c r="E159" s="96"/>
      <c r="F159" s="100" t="s">
        <v>10</v>
      </c>
      <c r="G159" s="101"/>
      <c r="H159" s="101"/>
      <c r="I159" s="101"/>
      <c r="J159" s="102"/>
      <c r="P159" s="61"/>
      <c r="Q159" s="61"/>
    </row>
    <row r="160" spans="1:20" s="60" customFormat="1" ht="25.5" customHeight="1" x14ac:dyDescent="0.2">
      <c r="A160" s="13" t="s">
        <v>3</v>
      </c>
      <c r="B160" s="103" t="s">
        <v>4</v>
      </c>
      <c r="C160" s="104"/>
      <c r="D160" s="104"/>
      <c r="E160" s="105"/>
      <c r="F160" s="14" t="s">
        <v>5</v>
      </c>
      <c r="G160" s="58" t="s">
        <v>6</v>
      </c>
      <c r="H160" s="103" t="s">
        <v>8</v>
      </c>
      <c r="I160" s="105"/>
      <c r="J160" s="16" t="s">
        <v>7</v>
      </c>
      <c r="P160" s="106"/>
      <c r="Q160" s="106"/>
    </row>
    <row r="161" spans="1:17" s="60" customFormat="1" ht="25.5" customHeight="1" x14ac:dyDescent="0.2">
      <c r="A161" s="79" t="str">
        <f>[2]ABC!$A$91:$D$91</f>
        <v>PART E</v>
      </c>
      <c r="B161" s="107" t="str">
        <f>[2]ABC!$E$91</f>
        <v>MECHANICAL (VOLUME III)</v>
      </c>
      <c r="C161" s="108"/>
      <c r="D161" s="108"/>
      <c r="E161" s="109"/>
      <c r="F161" s="14"/>
      <c r="G161" s="58"/>
      <c r="H161" s="57"/>
      <c r="I161" s="59"/>
      <c r="J161" s="59"/>
    </row>
    <row r="162" spans="1:17" s="11" customFormat="1" ht="20.100000000000001" customHeight="1" x14ac:dyDescent="0.25">
      <c r="A162" s="31" t="str">
        <f>[2]ABC!$A$92:$D$92</f>
        <v>1200(15)b</v>
      </c>
      <c r="B162" s="32" t="str">
        <f>[2]ABC!$E$92</f>
        <v>Oscillating (Wall Fan)</v>
      </c>
      <c r="C162" s="33"/>
      <c r="D162" s="34"/>
      <c r="E162" s="35"/>
      <c r="F162" s="49" t="s">
        <v>19</v>
      </c>
      <c r="G162" s="36">
        <v>16</v>
      </c>
      <c r="H162" s="87" t="s">
        <v>9</v>
      </c>
      <c r="I162" s="88"/>
      <c r="J162" s="37" t="s">
        <v>9</v>
      </c>
      <c r="P162" s="54"/>
      <c r="Q162" s="54"/>
    </row>
    <row r="163" spans="1:17" s="11" customFormat="1" ht="20.100000000000001" customHeight="1" x14ac:dyDescent="0.25">
      <c r="A163" s="25"/>
      <c r="B163" s="26"/>
      <c r="C163" s="27"/>
      <c r="D163" s="27"/>
      <c r="E163" s="28"/>
      <c r="F163" s="50"/>
      <c r="G163" s="29"/>
      <c r="H163" s="89" t="s">
        <v>10</v>
      </c>
      <c r="I163" s="90"/>
      <c r="J163" s="30" t="s">
        <v>10</v>
      </c>
      <c r="P163" s="54"/>
      <c r="Q163" s="54"/>
    </row>
    <row r="164" spans="1:17" s="11" customFormat="1" ht="20.100000000000001" customHeight="1" x14ac:dyDescent="0.25">
      <c r="A164" s="31" t="str">
        <f>[2]ABC!$A$93:$D$93</f>
        <v>1200(15)c</v>
      </c>
      <c r="B164" s="32" t="str">
        <f>[2]ABC!$E$93</f>
        <v>Oscillating (Ceiling Fan)</v>
      </c>
      <c r="C164" s="33"/>
      <c r="D164" s="34"/>
      <c r="E164" s="35"/>
      <c r="F164" s="49" t="s">
        <v>19</v>
      </c>
      <c r="G164" s="36">
        <v>16</v>
      </c>
      <c r="H164" s="87" t="s">
        <v>9</v>
      </c>
      <c r="I164" s="88"/>
      <c r="J164" s="37" t="s">
        <v>9</v>
      </c>
      <c r="P164" s="54"/>
      <c r="Q164" s="54"/>
    </row>
    <row r="165" spans="1:17" s="11" customFormat="1" ht="20.100000000000001" customHeight="1" x14ac:dyDescent="0.25">
      <c r="A165" s="25"/>
      <c r="B165" s="26"/>
      <c r="C165" s="27"/>
      <c r="D165" s="27"/>
      <c r="E165" s="28"/>
      <c r="F165" s="50"/>
      <c r="G165" s="29"/>
      <c r="H165" s="89" t="s">
        <v>10</v>
      </c>
      <c r="I165" s="90"/>
      <c r="J165" s="30" t="s">
        <v>10</v>
      </c>
      <c r="P165" s="54"/>
      <c r="Q165" s="54"/>
    </row>
    <row r="166" spans="1:17" s="11" customFormat="1" ht="20.100000000000001" customHeight="1" x14ac:dyDescent="0.25">
      <c r="A166" s="31" t="str">
        <f>[2]ABC!$A$94:$D$94</f>
        <v>1201(9)a</v>
      </c>
      <c r="B166" s="32" t="str">
        <f>[2]ABC!$E$94</f>
        <v>Overhead Tank, Stainless, 1000 Liter Capacity</v>
      </c>
      <c r="C166" s="33"/>
      <c r="D166" s="33"/>
      <c r="E166" s="45"/>
      <c r="F166" s="49" t="s">
        <v>19</v>
      </c>
      <c r="G166" s="36">
        <v>2</v>
      </c>
      <c r="H166" s="87" t="s">
        <v>9</v>
      </c>
      <c r="I166" s="88"/>
      <c r="J166" s="37" t="s">
        <v>9</v>
      </c>
      <c r="P166" s="54"/>
      <c r="Q166" s="54"/>
    </row>
    <row r="167" spans="1:17" s="11" customFormat="1" ht="20.100000000000001" customHeight="1" x14ac:dyDescent="0.25">
      <c r="A167" s="25"/>
      <c r="B167" s="26"/>
      <c r="C167" s="27"/>
      <c r="D167" s="27"/>
      <c r="E167" s="28"/>
      <c r="F167" s="50"/>
      <c r="G167" s="29"/>
      <c r="H167" s="89" t="s">
        <v>10</v>
      </c>
      <c r="I167" s="90"/>
      <c r="J167" s="30" t="s">
        <v>10</v>
      </c>
      <c r="P167" s="54"/>
      <c r="Q167" s="54"/>
    </row>
    <row r="168" spans="1:17" s="11" customFormat="1" ht="20.100000000000001" customHeight="1" x14ac:dyDescent="0.25">
      <c r="A168" s="31" t="str">
        <f>[2]ABC!$A$95:$D$95</f>
        <v>1202(24)</v>
      </c>
      <c r="B168" s="32" t="str">
        <f>[2]ABC!$E$95</f>
        <v>Fire Extinguisher, 10 lbs, with bracket</v>
      </c>
      <c r="C168" s="33"/>
      <c r="D168" s="33"/>
      <c r="E168" s="45"/>
      <c r="F168" s="49" t="s">
        <v>19</v>
      </c>
      <c r="G168" s="36">
        <v>8</v>
      </c>
      <c r="H168" s="87" t="s">
        <v>9</v>
      </c>
      <c r="I168" s="88"/>
      <c r="J168" s="37" t="s">
        <v>9</v>
      </c>
      <c r="P168" s="54"/>
      <c r="Q168" s="54"/>
    </row>
    <row r="169" spans="1:17" s="11" customFormat="1" ht="20.100000000000001" customHeight="1" x14ac:dyDescent="0.25">
      <c r="A169" s="25"/>
      <c r="B169" s="26"/>
      <c r="C169" s="27"/>
      <c r="D169" s="27"/>
      <c r="E169" s="28"/>
      <c r="F169" s="50"/>
      <c r="G169" s="29"/>
      <c r="H169" s="89" t="s">
        <v>10</v>
      </c>
      <c r="I169" s="90"/>
      <c r="J169" s="30" t="s">
        <v>10</v>
      </c>
      <c r="P169" s="54"/>
      <c r="Q169" s="54"/>
    </row>
    <row r="170" spans="1:17" s="11" customFormat="1" ht="20.100000000000001" customHeight="1" x14ac:dyDescent="0.25">
      <c r="A170" s="31">
        <f>[2]ABC!$A$96:$D$96</f>
        <v>1208</v>
      </c>
      <c r="B170" s="32" t="str">
        <f>[2]ABC!$E$96</f>
        <v>Fire Alarm System</v>
      </c>
      <c r="C170" s="33"/>
      <c r="D170" s="33"/>
      <c r="E170" s="45"/>
      <c r="F170" s="49" t="s">
        <v>14</v>
      </c>
      <c r="G170" s="36">
        <v>1</v>
      </c>
      <c r="H170" s="87" t="s">
        <v>9</v>
      </c>
      <c r="I170" s="88"/>
      <c r="J170" s="37" t="s">
        <v>9</v>
      </c>
      <c r="P170" s="61"/>
      <c r="Q170" s="61"/>
    </row>
    <row r="171" spans="1:17" s="11" customFormat="1" ht="20.100000000000001" customHeight="1" x14ac:dyDescent="0.25">
      <c r="A171" s="25"/>
      <c r="B171" s="26"/>
      <c r="C171" s="27"/>
      <c r="D171" s="27"/>
      <c r="E171" s="28"/>
      <c r="F171" s="50"/>
      <c r="G171" s="29"/>
      <c r="H171" s="89" t="s">
        <v>10</v>
      </c>
      <c r="I171" s="90"/>
      <c r="J171" s="30" t="s">
        <v>10</v>
      </c>
      <c r="P171" s="61"/>
      <c r="Q171" s="61"/>
    </row>
    <row r="172" spans="1:17" s="11" customFormat="1" ht="20.100000000000001" customHeight="1" x14ac:dyDescent="0.25">
      <c r="A172" s="91" t="s">
        <v>26</v>
      </c>
      <c r="B172" s="92"/>
      <c r="C172" s="92"/>
      <c r="D172" s="92"/>
      <c r="E172" s="93"/>
      <c r="F172" s="97" t="s">
        <v>9</v>
      </c>
      <c r="G172" s="98"/>
      <c r="H172" s="98"/>
      <c r="I172" s="98"/>
      <c r="J172" s="99"/>
      <c r="P172" s="61"/>
      <c r="Q172" s="61"/>
    </row>
    <row r="173" spans="1:17" s="11" customFormat="1" ht="20.100000000000001" customHeight="1" thickBot="1" x14ac:dyDescent="0.3">
      <c r="A173" s="94"/>
      <c r="B173" s="95"/>
      <c r="C173" s="95"/>
      <c r="D173" s="95"/>
      <c r="E173" s="96"/>
      <c r="F173" s="100" t="s">
        <v>10</v>
      </c>
      <c r="G173" s="101"/>
      <c r="H173" s="101"/>
      <c r="I173" s="101"/>
      <c r="J173" s="102"/>
      <c r="P173" s="61"/>
      <c r="Q173" s="61"/>
    </row>
    <row r="174" spans="1:17" s="60" customFormat="1" ht="25.5" customHeight="1" x14ac:dyDescent="0.2">
      <c r="A174" s="13" t="s">
        <v>3</v>
      </c>
      <c r="B174" s="103" t="s">
        <v>4</v>
      </c>
      <c r="C174" s="104"/>
      <c r="D174" s="104"/>
      <c r="E174" s="105"/>
      <c r="F174" s="14" t="s">
        <v>5</v>
      </c>
      <c r="G174" s="58" t="s">
        <v>6</v>
      </c>
      <c r="H174" s="103" t="s">
        <v>8</v>
      </c>
      <c r="I174" s="105"/>
      <c r="J174" s="16" t="s">
        <v>7</v>
      </c>
      <c r="P174" s="106"/>
      <c r="Q174" s="106"/>
    </row>
    <row r="175" spans="1:17" s="60" customFormat="1" ht="25.5" customHeight="1" x14ac:dyDescent="0.2">
      <c r="A175" s="79" t="str">
        <f>[2]ABC!$A$98:$D$98</f>
        <v>SPL</v>
      </c>
      <c r="B175" s="107" t="str">
        <f>[2]ABC!$E$98</f>
        <v>FURNITURE AND FIXTURES</v>
      </c>
      <c r="C175" s="108"/>
      <c r="D175" s="108"/>
      <c r="E175" s="109"/>
      <c r="F175" s="14"/>
      <c r="G175" s="58"/>
      <c r="H175" s="57"/>
      <c r="I175" s="59"/>
      <c r="J175" s="59"/>
    </row>
    <row r="176" spans="1:17" s="11" customFormat="1" ht="20.100000000000001" customHeight="1" x14ac:dyDescent="0.25">
      <c r="A176" s="31" t="str">
        <f>[2]ABC!$A$99:$D$99</f>
        <v>SPL-1</v>
      </c>
      <c r="B176" s="32" t="str">
        <f>[2]ABC!$E$99</f>
        <v>Plastic School Chairs with Armrest</v>
      </c>
      <c r="C176" s="33"/>
      <c r="D176" s="46"/>
      <c r="E176" s="45"/>
      <c r="F176" s="49" t="s">
        <v>20</v>
      </c>
      <c r="G176" s="36">
        <v>400</v>
      </c>
      <c r="H176" s="87" t="s">
        <v>9</v>
      </c>
      <c r="I176" s="88"/>
      <c r="J176" s="37" t="s">
        <v>9</v>
      </c>
      <c r="P176" s="54"/>
      <c r="Q176" s="54"/>
    </row>
    <row r="177" spans="1:28" s="11" customFormat="1" ht="20.100000000000001" customHeight="1" x14ac:dyDescent="0.25">
      <c r="A177" s="25"/>
      <c r="B177" s="26"/>
      <c r="C177" s="27"/>
      <c r="D177" s="27"/>
      <c r="E177" s="28"/>
      <c r="F177" s="50"/>
      <c r="G177" s="29"/>
      <c r="H177" s="89" t="s">
        <v>10</v>
      </c>
      <c r="I177" s="90"/>
      <c r="J177" s="30" t="s">
        <v>10</v>
      </c>
      <c r="P177" s="54"/>
      <c r="Q177" s="54"/>
    </row>
    <row r="178" spans="1:28" s="11" customFormat="1" ht="20.100000000000001" customHeight="1" x14ac:dyDescent="0.25">
      <c r="A178" s="31" t="str">
        <f>[2]ABC!$A$100:$D$100</f>
        <v>SPL-2</v>
      </c>
      <c r="B178" s="32" t="str">
        <f>[2]ABC!$E$100</f>
        <v>Wooden Teacher's Table with Drawers, 60cm x 90cm</v>
      </c>
      <c r="C178" s="33"/>
      <c r="D178" s="46"/>
      <c r="E178" s="45"/>
      <c r="F178" s="49" t="s">
        <v>20</v>
      </c>
      <c r="G178" s="36">
        <v>8</v>
      </c>
      <c r="H178" s="87" t="s">
        <v>9</v>
      </c>
      <c r="I178" s="88"/>
      <c r="J178" s="37" t="s">
        <v>9</v>
      </c>
      <c r="P178" s="61"/>
      <c r="Q178" s="61"/>
    </row>
    <row r="179" spans="1:28" s="11" customFormat="1" ht="20.100000000000001" customHeight="1" x14ac:dyDescent="0.25">
      <c r="A179" s="25"/>
      <c r="B179" s="26"/>
      <c r="C179" s="27"/>
      <c r="D179" s="27"/>
      <c r="E179" s="28"/>
      <c r="F179" s="50"/>
      <c r="G179" s="29"/>
      <c r="H179" s="89" t="s">
        <v>10</v>
      </c>
      <c r="I179" s="90"/>
      <c r="J179" s="30" t="s">
        <v>10</v>
      </c>
      <c r="P179" s="61"/>
      <c r="Q179" s="61"/>
    </row>
    <row r="180" spans="1:28" s="11" customFormat="1" ht="20.100000000000001" customHeight="1" x14ac:dyDescent="0.25">
      <c r="A180" s="31" t="str">
        <f>[2]ABC!$A$101:$D$101</f>
        <v>SPL-3</v>
      </c>
      <c r="B180" s="32" t="str">
        <f>[2]ABC!$E$101</f>
        <v>Wooden Teacher's  Chair</v>
      </c>
      <c r="C180" s="33"/>
      <c r="D180" s="46"/>
      <c r="E180" s="45"/>
      <c r="F180" s="49" t="s">
        <v>20</v>
      </c>
      <c r="G180" s="36">
        <v>8</v>
      </c>
      <c r="H180" s="87" t="s">
        <v>9</v>
      </c>
      <c r="I180" s="88"/>
      <c r="J180" s="37" t="s">
        <v>9</v>
      </c>
      <c r="P180" s="61"/>
      <c r="Q180" s="61"/>
    </row>
    <row r="181" spans="1:28" s="11" customFormat="1" ht="20.100000000000001" customHeight="1" x14ac:dyDescent="0.25">
      <c r="A181" s="25"/>
      <c r="B181" s="26"/>
      <c r="C181" s="27"/>
      <c r="D181" s="27"/>
      <c r="E181" s="28"/>
      <c r="F181" s="50"/>
      <c r="G181" s="29"/>
      <c r="H181" s="89" t="s">
        <v>10</v>
      </c>
      <c r="I181" s="90"/>
      <c r="J181" s="30" t="s">
        <v>10</v>
      </c>
      <c r="P181" s="61"/>
      <c r="Q181" s="61"/>
    </row>
    <row r="182" spans="1:28" s="11" customFormat="1" ht="20.100000000000001" customHeight="1" x14ac:dyDescent="0.25">
      <c r="A182" s="31" t="str">
        <f>[2]ABC!$A$102:$D$102</f>
        <v>SPL-4</v>
      </c>
      <c r="B182" s="32" t="str">
        <f>[2]ABC!$E$102</f>
        <v>Green/Chalk board with Aluminum Frame and tray, 4ft x 8ft</v>
      </c>
      <c r="C182" s="33"/>
      <c r="D182" s="46"/>
      <c r="E182" s="45"/>
      <c r="F182" s="49" t="s">
        <v>20</v>
      </c>
      <c r="G182" s="36">
        <v>8</v>
      </c>
      <c r="H182" s="87" t="s">
        <v>9</v>
      </c>
      <c r="I182" s="88"/>
      <c r="J182" s="37" t="s">
        <v>9</v>
      </c>
      <c r="P182" s="61"/>
      <c r="Q182" s="61"/>
    </row>
    <row r="183" spans="1:28" s="11" customFormat="1" ht="20.100000000000001" customHeight="1" x14ac:dyDescent="0.25">
      <c r="A183" s="25"/>
      <c r="B183" s="26"/>
      <c r="C183" s="27"/>
      <c r="D183" s="27"/>
      <c r="E183" s="28"/>
      <c r="F183" s="50"/>
      <c r="G183" s="29"/>
      <c r="H183" s="89" t="s">
        <v>10</v>
      </c>
      <c r="I183" s="90"/>
      <c r="J183" s="30" t="s">
        <v>10</v>
      </c>
      <c r="P183" s="61"/>
      <c r="Q183" s="61"/>
    </row>
    <row r="184" spans="1:28" s="11" customFormat="1" ht="20.100000000000001" customHeight="1" x14ac:dyDescent="0.25">
      <c r="A184" s="31" t="str">
        <f>[2]ABC!$A$103:$D$103</f>
        <v>SPL-5</v>
      </c>
      <c r="B184" s="32" t="str">
        <f>[2]ABC!$E$103</f>
        <v>Magnetic White Board with Aluminum Frame and Tray, 4ft x 8ft</v>
      </c>
      <c r="C184" s="33"/>
      <c r="D184" s="46"/>
      <c r="E184" s="45"/>
      <c r="F184" s="49" t="s">
        <v>20</v>
      </c>
      <c r="G184" s="36">
        <v>8</v>
      </c>
      <c r="H184" s="87" t="s">
        <v>9</v>
      </c>
      <c r="I184" s="88"/>
      <c r="J184" s="37" t="s">
        <v>9</v>
      </c>
      <c r="P184" s="61"/>
      <c r="Q184" s="61"/>
    </row>
    <row r="185" spans="1:28" s="11" customFormat="1" ht="20.100000000000001" customHeight="1" x14ac:dyDescent="0.25">
      <c r="A185" s="25"/>
      <c r="B185" s="26"/>
      <c r="C185" s="27"/>
      <c r="D185" s="27"/>
      <c r="E185" s="28"/>
      <c r="F185" s="50"/>
      <c r="G185" s="29"/>
      <c r="H185" s="89" t="s">
        <v>10</v>
      </c>
      <c r="I185" s="90"/>
      <c r="J185" s="30" t="s">
        <v>10</v>
      </c>
      <c r="P185" s="61"/>
      <c r="Q185" s="61"/>
    </row>
    <row r="186" spans="1:28" s="11" customFormat="1" ht="20.100000000000001" customHeight="1" x14ac:dyDescent="0.25">
      <c r="A186" s="91" t="s">
        <v>25</v>
      </c>
      <c r="B186" s="92"/>
      <c r="C186" s="92"/>
      <c r="D186" s="92"/>
      <c r="E186" s="93"/>
      <c r="F186" s="97" t="s">
        <v>9</v>
      </c>
      <c r="G186" s="98"/>
      <c r="H186" s="98"/>
      <c r="I186" s="98"/>
      <c r="J186" s="99"/>
      <c r="P186" s="54"/>
      <c r="Q186" s="54"/>
    </row>
    <row r="187" spans="1:28" s="11" customFormat="1" ht="20.100000000000001" customHeight="1" thickBot="1" x14ac:dyDescent="0.3">
      <c r="A187" s="94"/>
      <c r="B187" s="95"/>
      <c r="C187" s="95"/>
      <c r="D187" s="95"/>
      <c r="E187" s="96"/>
      <c r="F187" s="100" t="s">
        <v>10</v>
      </c>
      <c r="G187" s="101"/>
      <c r="H187" s="101"/>
      <c r="I187" s="101"/>
      <c r="J187" s="102"/>
      <c r="P187" s="54"/>
      <c r="Q187" s="54"/>
    </row>
    <row r="188" spans="1:28" s="11" customFormat="1" ht="20.100000000000001" customHeight="1" x14ac:dyDescent="0.25">
      <c r="A188" s="91" t="s">
        <v>31</v>
      </c>
      <c r="B188" s="92"/>
      <c r="C188" s="92"/>
      <c r="D188" s="92"/>
      <c r="E188" s="93"/>
      <c r="F188" s="97" t="s">
        <v>9</v>
      </c>
      <c r="G188" s="98"/>
      <c r="H188" s="98"/>
      <c r="I188" s="98"/>
      <c r="J188" s="99"/>
      <c r="P188" s="54"/>
      <c r="Q188" s="54"/>
    </row>
    <row r="189" spans="1:28" s="11" customFormat="1" ht="20.100000000000001" customHeight="1" thickBot="1" x14ac:dyDescent="0.3">
      <c r="A189" s="94"/>
      <c r="B189" s="95"/>
      <c r="C189" s="95"/>
      <c r="D189" s="95"/>
      <c r="E189" s="96"/>
      <c r="F189" s="100" t="s">
        <v>10</v>
      </c>
      <c r="G189" s="101"/>
      <c r="H189" s="101"/>
      <c r="I189" s="101"/>
      <c r="J189" s="102"/>
      <c r="P189" s="54"/>
      <c r="Q189" s="54"/>
    </row>
    <row r="190" spans="1:28" s="11" customFormat="1" ht="12.9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M190" s="11" t="e">
        <f>sum</f>
        <v>#NAME?</v>
      </c>
      <c r="X190" s="126"/>
      <c r="Y190" s="127"/>
      <c r="Z190" s="127"/>
      <c r="AA190" s="127"/>
      <c r="AB190" s="127"/>
    </row>
    <row r="191" spans="1:28" s="11" customFormat="1" ht="12.9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28" s="11" customFormat="1" ht="12.9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s="11" customFormat="1" ht="12.9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s="11" customFormat="1" ht="12.9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s="11" customFormat="1" ht="12.9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s="11" customFormat="1" ht="12.9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s="11" customFormat="1" ht="12.9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s="11" customFormat="1" ht="12.9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s="11" customFormat="1" ht="12.9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s="11" customFormat="1" ht="12.9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s="11" customFormat="1" ht="12.95" customHeigh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</row>
    <row r="202" spans="1:10" s="11" customFormat="1" ht="12.95" customHeigh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</row>
    <row r="203" spans="1:10" s="11" customFormat="1" ht="12.95" customHeigh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</row>
    <row r="204" spans="1:10" s="11" customFormat="1" ht="12.95" customHeigh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1:10" s="11" customFormat="1" ht="12.95" customHeigh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1:10" s="11" customFormat="1" ht="12.95" customHeigh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</row>
    <row r="207" spans="1:10" s="11" customFormat="1" ht="12.95" customHeigh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</row>
    <row r="208" spans="1:10" s="11" customFormat="1" ht="12.95" customHeigh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</row>
    <row r="209" spans="1:10" s="11" customFormat="1" ht="12.95" customHeigh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</row>
    <row r="210" spans="1:10" s="11" customFormat="1" ht="12.95" customHeigh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</row>
    <row r="211" spans="1:10" s="11" customFormat="1" ht="12.95" customHeigh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</row>
    <row r="212" spans="1:10" s="11" customFormat="1" ht="12.95" customHeigh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</row>
    <row r="213" spans="1:10" s="11" customFormat="1" ht="12.95" customHeigh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</row>
    <row r="214" spans="1:10" s="11" customFormat="1" ht="12.95" customHeigh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1:10" s="11" customFormat="1" ht="12.95" customHeigh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</row>
    <row r="216" spans="1:10" s="11" customFormat="1" ht="12.95" customHeigh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</row>
    <row r="217" spans="1:10" s="11" customFormat="1" ht="12.95" customHeigh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</row>
    <row r="218" spans="1:10" s="11" customFormat="1" ht="12.95" customHeigh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</row>
    <row r="219" spans="1:10" s="11" customFormat="1" ht="12.95" customHeigh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</row>
    <row r="220" spans="1:10" s="11" customFormat="1" ht="12.95" customHeigh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</row>
    <row r="221" spans="1:10" s="11" customFormat="1" ht="12.95" customHeigh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</row>
    <row r="222" spans="1:10" s="11" customFormat="1" ht="12.95" customHeigh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</row>
    <row r="223" spans="1:10" s="11" customFormat="1" ht="12.95" customHeigh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</row>
    <row r="224" spans="1:10" s="11" customFormat="1" ht="12.95" customHeigh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</row>
    <row r="225" spans="1:10" s="11" customFormat="1" ht="12.95" customHeigh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1:10" s="11" customFormat="1" ht="12.95" customHeigh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1:10" s="11" customFormat="1" ht="12.95" customHeigh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1:10" s="11" customFormat="1" ht="12.95" customHeigh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</row>
    <row r="229" spans="1:10" s="11" customFormat="1" ht="12.95" customHeigh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</row>
    <row r="230" spans="1:10" s="11" customFormat="1" ht="12.95" customHeigh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</row>
    <row r="231" spans="1:10" s="11" customFormat="1" ht="12.95" customHeigh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1:10" s="11" customFormat="1" ht="12.95" customHeigh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</row>
    <row r="233" spans="1:10" s="11" customFormat="1" ht="12.95" customHeigh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</row>
    <row r="234" spans="1:10" s="11" customFormat="1" ht="12.95" customHeigh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</row>
    <row r="235" spans="1:10" s="11" customFormat="1" ht="12.95" customHeigh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</row>
    <row r="236" spans="1:10" s="11" customFormat="1" ht="12.95" customHeigh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1:10" s="11" customFormat="1" ht="12.95" customHeigh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1:10" s="11" customFormat="1" ht="12.95" customHeigh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1:10" s="11" customFormat="1" ht="12.95" customHeigh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1:10" s="11" customFormat="1" ht="12.95" customHeigh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1:10" s="11" customFormat="1" ht="12.95" customHeigh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1:10" s="11" customFormat="1" ht="12.95" customHeigh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1:10" s="11" customFormat="1" ht="12.95" customHeigh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1:10" s="11" customFormat="1" ht="12.95" customHeigh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1:10" s="11" customFormat="1" ht="12.95" customHeigh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1:10" s="11" customFormat="1" ht="12.95" customHeigh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1:10" s="11" customFormat="1" ht="12.95" customHeigh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1:10" s="11" customFormat="1" ht="12.95" customHeigh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0" s="11" customFormat="1" ht="12.95" customHeigh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1:10" s="11" customFormat="1" ht="12.95" customHeigh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1:10" s="11" customFormat="1" ht="12.95" customHeigh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1:10" s="11" customFormat="1" ht="12.95" customHeigh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1:10" s="11" customFormat="1" ht="12.95" customHeigh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</row>
  </sheetData>
  <mergeCells count="228">
    <mergeCell ref="B126:E126"/>
    <mergeCell ref="A186:E187"/>
    <mergeCell ref="F186:J186"/>
    <mergeCell ref="F187:J187"/>
    <mergeCell ref="A188:E189"/>
    <mergeCell ref="F188:J188"/>
    <mergeCell ref="F189:J189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63:I163"/>
    <mergeCell ref="H164:I164"/>
    <mergeCell ref="H165:I165"/>
    <mergeCell ref="H166:I166"/>
    <mergeCell ref="H167:I167"/>
    <mergeCell ref="H168:I168"/>
    <mergeCell ref="H169:I169"/>
    <mergeCell ref="P152:Q152"/>
    <mergeCell ref="H153:I153"/>
    <mergeCell ref="H154:I154"/>
    <mergeCell ref="P154:Q154"/>
    <mergeCell ref="H155:I155"/>
    <mergeCell ref="H156:I156"/>
    <mergeCell ref="P156:Q156"/>
    <mergeCell ref="H157:I157"/>
    <mergeCell ref="H162:I162"/>
    <mergeCell ref="P160:Q160"/>
    <mergeCell ref="H66:I66"/>
    <mergeCell ref="H58:I58"/>
    <mergeCell ref="H59:I59"/>
    <mergeCell ref="H60:I60"/>
    <mergeCell ref="H61:I61"/>
    <mergeCell ref="H62:I62"/>
    <mergeCell ref="H63:I63"/>
    <mergeCell ref="H64:I64"/>
    <mergeCell ref="H65:I65"/>
    <mergeCell ref="H67:I67"/>
    <mergeCell ref="H72:I72"/>
    <mergeCell ref="H73:I73"/>
    <mergeCell ref="H74:I74"/>
    <mergeCell ref="H75:I75"/>
    <mergeCell ref="H104:I104"/>
    <mergeCell ref="H100:I100"/>
    <mergeCell ref="H101:I101"/>
    <mergeCell ref="H92:I92"/>
    <mergeCell ref="H93:I93"/>
    <mergeCell ref="H94:I94"/>
    <mergeCell ref="H78:I78"/>
    <mergeCell ref="H79:I79"/>
    <mergeCell ref="H80:I80"/>
    <mergeCell ref="H81:I81"/>
    <mergeCell ref="H82:I82"/>
    <mergeCell ref="H95:I95"/>
    <mergeCell ref="H96:I96"/>
    <mergeCell ref="H97:I97"/>
    <mergeCell ref="H98:I98"/>
    <mergeCell ref="H99:I99"/>
    <mergeCell ref="H70:I70"/>
    <mergeCell ref="X190:AB190"/>
    <mergeCell ref="P82:Q82"/>
    <mergeCell ref="H83:I83"/>
    <mergeCell ref="H84:I84"/>
    <mergeCell ref="H85:I85"/>
    <mergeCell ref="H90:I90"/>
    <mergeCell ref="H91:I91"/>
    <mergeCell ref="H102:I102"/>
    <mergeCell ref="H103:I103"/>
    <mergeCell ref="H86:I86"/>
    <mergeCell ref="H87:I87"/>
    <mergeCell ref="H88:I88"/>
    <mergeCell ref="H89:I89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55:I55"/>
    <mergeCell ref="H56:I56"/>
    <mergeCell ref="H57:I57"/>
    <mergeCell ref="H52:I52"/>
    <mergeCell ref="H53:I53"/>
    <mergeCell ref="H54:I54"/>
    <mergeCell ref="H47:I47"/>
    <mergeCell ref="H48:I48"/>
    <mergeCell ref="H49:I49"/>
    <mergeCell ref="H50:I50"/>
    <mergeCell ref="H51:I51"/>
    <mergeCell ref="P46:Q46"/>
    <mergeCell ref="P36:Q36"/>
    <mergeCell ref="H37:I37"/>
    <mergeCell ref="H38:I38"/>
    <mergeCell ref="H39:I39"/>
    <mergeCell ref="H40:I40"/>
    <mergeCell ref="H41:I41"/>
    <mergeCell ref="H36:I36"/>
    <mergeCell ref="H42:I42"/>
    <mergeCell ref="H43:I43"/>
    <mergeCell ref="H44:I44"/>
    <mergeCell ref="H45:I45"/>
    <mergeCell ref="H46:I46"/>
    <mergeCell ref="P12:Q12"/>
    <mergeCell ref="H14:I14"/>
    <mergeCell ref="P14:Q14"/>
    <mergeCell ref="H26:I26"/>
    <mergeCell ref="H16:I16"/>
    <mergeCell ref="P16:Q16"/>
    <mergeCell ref="H17:I17"/>
    <mergeCell ref="H22:I22"/>
    <mergeCell ref="P22:Q22"/>
    <mergeCell ref="H23:I23"/>
    <mergeCell ref="H24:I24"/>
    <mergeCell ref="P24:Q24"/>
    <mergeCell ref="H25:I25"/>
    <mergeCell ref="H15:I15"/>
    <mergeCell ref="H13:I13"/>
    <mergeCell ref="P13:Q13"/>
    <mergeCell ref="A1:J1"/>
    <mergeCell ref="A2:J2"/>
    <mergeCell ref="A3:J3"/>
    <mergeCell ref="A4:J4"/>
    <mergeCell ref="A5:J5"/>
    <mergeCell ref="A10:J11"/>
    <mergeCell ref="C8:I8"/>
    <mergeCell ref="B12:E12"/>
    <mergeCell ref="H12:I12"/>
    <mergeCell ref="C7:J7"/>
    <mergeCell ref="A18:E19"/>
    <mergeCell ref="F18:J18"/>
    <mergeCell ref="F19:J19"/>
    <mergeCell ref="A68:E69"/>
    <mergeCell ref="F68:J68"/>
    <mergeCell ref="F69:J69"/>
    <mergeCell ref="B20:E20"/>
    <mergeCell ref="H20:I20"/>
    <mergeCell ref="P20:Q20"/>
    <mergeCell ref="B34:E34"/>
    <mergeCell ref="H34:I34"/>
    <mergeCell ref="P34:Q34"/>
    <mergeCell ref="H21:I21"/>
    <mergeCell ref="P21:Q21"/>
    <mergeCell ref="B56:E56"/>
    <mergeCell ref="A32:E33"/>
    <mergeCell ref="F32:J32"/>
    <mergeCell ref="F33:J33"/>
    <mergeCell ref="H27:I27"/>
    <mergeCell ref="H28:I28"/>
    <mergeCell ref="H29:I29"/>
    <mergeCell ref="H30:I30"/>
    <mergeCell ref="H31:I31"/>
    <mergeCell ref="P50:Q50"/>
    <mergeCell ref="H121:I121"/>
    <mergeCell ref="P70:Q70"/>
    <mergeCell ref="B71:E71"/>
    <mergeCell ref="B92:E92"/>
    <mergeCell ref="H106:I106"/>
    <mergeCell ref="H107:I107"/>
    <mergeCell ref="H108:I108"/>
    <mergeCell ref="H109:I109"/>
    <mergeCell ref="H110:I110"/>
    <mergeCell ref="H111:I111"/>
    <mergeCell ref="H76:I76"/>
    <mergeCell ref="H77:I77"/>
    <mergeCell ref="P78:Q78"/>
    <mergeCell ref="P80:Q80"/>
    <mergeCell ref="H105:I105"/>
    <mergeCell ref="B70:E70"/>
    <mergeCell ref="H112:I112"/>
    <mergeCell ref="P174:Q174"/>
    <mergeCell ref="B175:E175"/>
    <mergeCell ref="H129:I129"/>
    <mergeCell ref="H130:I130"/>
    <mergeCell ref="H131:I131"/>
    <mergeCell ref="B135:E135"/>
    <mergeCell ref="A158:E159"/>
    <mergeCell ref="F158:J158"/>
    <mergeCell ref="F159:J159"/>
    <mergeCell ref="B161:E161"/>
    <mergeCell ref="B160:E160"/>
    <mergeCell ref="H160:I160"/>
    <mergeCell ref="A132:E133"/>
    <mergeCell ref="F132:J132"/>
    <mergeCell ref="F133:J133"/>
    <mergeCell ref="B134:E134"/>
    <mergeCell ref="H134:I134"/>
    <mergeCell ref="P134:Q134"/>
    <mergeCell ref="H136:I136"/>
    <mergeCell ref="H137:I137"/>
    <mergeCell ref="H138:I138"/>
    <mergeCell ref="H139:I139"/>
    <mergeCell ref="H140:I140"/>
    <mergeCell ref="H141:I141"/>
    <mergeCell ref="B16:E16"/>
    <mergeCell ref="B156:E156"/>
    <mergeCell ref="H170:I170"/>
    <mergeCell ref="H171:I171"/>
    <mergeCell ref="A172:E173"/>
    <mergeCell ref="F172:J172"/>
    <mergeCell ref="F173:J173"/>
    <mergeCell ref="B174:E174"/>
    <mergeCell ref="H174:I174"/>
    <mergeCell ref="H122:I122"/>
    <mergeCell ref="H123:I123"/>
    <mergeCell ref="H124:I124"/>
    <mergeCell ref="H125:I125"/>
    <mergeCell ref="H126:I126"/>
    <mergeCell ref="H127:I127"/>
    <mergeCell ref="H128:I128"/>
    <mergeCell ref="H113:I113"/>
    <mergeCell ref="H114:I114"/>
    <mergeCell ref="H115:I115"/>
    <mergeCell ref="H116:I116"/>
    <mergeCell ref="H117:I117"/>
    <mergeCell ref="H118:I118"/>
    <mergeCell ref="H119:I119"/>
    <mergeCell ref="H120:I120"/>
  </mergeCells>
  <hyperlinks>
    <hyperlink ref="A4" r:id="rId1"/>
  </hyperlinks>
  <printOptions horizontalCentered="1"/>
  <pageMargins left="0.20866141699999999" right="0.20866141699999999" top="0.74803149606299202" bottom="0.74803149606299202" header="0.31496062992126" footer="0.31496062992126"/>
  <pageSetup paperSize="10000" scale="74" fitToHeight="0" orientation="portrait" r:id="rId2"/>
  <rowBreaks count="4" manualBreakCount="4">
    <brk id="51" max="9" man="1"/>
    <brk id="105" max="9" man="1"/>
    <brk id="159" max="9" man="1"/>
    <brk id="189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CEO-1</dc:creator>
  <cp:lastModifiedBy>Admin</cp:lastModifiedBy>
  <cp:lastPrinted>2023-07-28T08:20:50Z</cp:lastPrinted>
  <dcterms:created xsi:type="dcterms:W3CDTF">2018-02-20T18:12:13Z</dcterms:created>
  <dcterms:modified xsi:type="dcterms:W3CDTF">2023-07-31T02:42:07Z</dcterms:modified>
</cp:coreProperties>
</file>